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18" i="1"/>
  <c r="J18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J104" i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J59" i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J35" i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</calcChain>
</file>

<file path=xl/sharedStrings.xml><?xml version="1.0" encoding="utf-8"?>
<sst xmlns="http://schemas.openxmlformats.org/spreadsheetml/2006/main" count="711" uniqueCount="420">
  <si>
    <t>ORDENES DE COMPRA PERIODO 2017</t>
  </si>
  <si>
    <t>MONTOS</t>
  </si>
  <si>
    <t>ORDEN DE COMPRA</t>
  </si>
  <si>
    <t>PROVEEDOR</t>
  </si>
  <si>
    <t>RUT</t>
  </si>
  <si>
    <t>FECHA</t>
  </si>
  <si>
    <t>AREA</t>
  </si>
  <si>
    <t>PRODUCTO</t>
  </si>
  <si>
    <t>NETO</t>
  </si>
  <si>
    <t>IVA</t>
  </si>
  <si>
    <t>BRUTO</t>
  </si>
  <si>
    <t>MANTENCION</t>
  </si>
  <si>
    <t>FERRETERIA OVIEDO S.A</t>
  </si>
  <si>
    <t>86.053.400 - 2</t>
  </si>
  <si>
    <t>2374-4-SE17</t>
  </si>
  <si>
    <t>TIBERIADES GRAFICA COMP. E IMPRESIÓN LTDA</t>
  </si>
  <si>
    <t>77.973.120 - 0</t>
  </si>
  <si>
    <t>IMPRESOS</t>
  </si>
  <si>
    <t>1000 SOBRES AMERICANOS CON LOGO</t>
  </si>
  <si>
    <t>ALIMENTO</t>
  </si>
  <si>
    <t>E.P.P</t>
  </si>
  <si>
    <t>DIMERC S.A</t>
  </si>
  <si>
    <t>96.670.840 - 9</t>
  </si>
  <si>
    <t>ACTIVOS</t>
  </si>
  <si>
    <t>ASEO</t>
  </si>
  <si>
    <t>2374-17-SE17</t>
  </si>
  <si>
    <t>ENRQIUE LAGO Y CIA LTDA</t>
  </si>
  <si>
    <t>81.497.900 - 8</t>
  </si>
  <si>
    <t>FERRETERIA</t>
  </si>
  <si>
    <t>20 CAMARAS Y 16 FORROS 350*8</t>
  </si>
  <si>
    <t>2374-18-SE17</t>
  </si>
  <si>
    <t>CORVALAN VILLARROEL LTDA</t>
  </si>
  <si>
    <t>79.622.710 - 9</t>
  </si>
  <si>
    <t>ARIDOS</t>
  </si>
  <si>
    <t>8 MT3 ARENA GRUESA 16 MT3 TIERRA LIMPIA DE RELLENO</t>
  </si>
  <si>
    <t>2374-19-SE17</t>
  </si>
  <si>
    <t>20 TALONARIOS TOUR NOCTURNO</t>
  </si>
  <si>
    <t>2374-21-SE17</t>
  </si>
  <si>
    <t>SOC. DE MANTENIMIENTO Y SERV. DE MAQUINAS</t>
  </si>
  <si>
    <t>89.495.700 - K</t>
  </si>
  <si>
    <t>2 MANTENCIONES MAQUINAS DE ESCRIBIR OLYMPIA</t>
  </si>
  <si>
    <t>2374-22-SE17</t>
  </si>
  <si>
    <t>MATERIALES MANTENCIÓN STOCK DE BODEGA</t>
  </si>
  <si>
    <t>LIBRERÍA</t>
  </si>
  <si>
    <t>2374-25-SE17</t>
  </si>
  <si>
    <t>10 MT3 ARENA BORRA</t>
  </si>
  <si>
    <t>2374-31-SE17</t>
  </si>
  <si>
    <t>ARTURO EULOGIO CORREA LOZIER Y CIA LTDA</t>
  </si>
  <si>
    <t>76.877.800 - 0</t>
  </si>
  <si>
    <t>10 BLOCK SOLICITUD DE CREMACIONES</t>
  </si>
  <si>
    <t>2374-32-SE17</t>
  </si>
  <si>
    <t>16 M3 TIERRA LIMPIA Y 8 M3 ARENA FINA</t>
  </si>
  <si>
    <t>2374-33-SE17</t>
  </si>
  <si>
    <t>RICARDO MAHLA Y CIA LTDA</t>
  </si>
  <si>
    <t>79.707.820 - 4</t>
  </si>
  <si>
    <t>4 CABEZAL PARA NYLON DE ORILLADORA 30-2</t>
  </si>
  <si>
    <t>04 CALZADOS DE SEGURIDAD</t>
  </si>
  <si>
    <t>2374-38-SE17</t>
  </si>
  <si>
    <t>16 M3 TIERRA LIMPIA PATIO N° 163</t>
  </si>
  <si>
    <t>2374-40-SE17</t>
  </si>
  <si>
    <t>EL ARRAYAN FERRETERIA LTDA</t>
  </si>
  <si>
    <t>76.483.280 - 9</t>
  </si>
  <si>
    <t>HERRAMIENTAS TALLER DE MANTENCION</t>
  </si>
  <si>
    <t>2374-50-SE17</t>
  </si>
  <si>
    <t>COMERCIAL GRAFICA MILLANTUE LTDA</t>
  </si>
  <si>
    <t>86.654.600 - 2</t>
  </si>
  <si>
    <t>4 CAJAS DE PAPEL CUADRUPLICADO 11X15</t>
  </si>
  <si>
    <t>2374-51-SE17</t>
  </si>
  <si>
    <t>01 IMPRESO 90*60 PVC 2 COLORES</t>
  </si>
  <si>
    <t>01 BOTIN DE SEGURIDAD LUCIANO VASQUEZ</t>
  </si>
  <si>
    <t>2374-58-SE17</t>
  </si>
  <si>
    <t>EQUIPAMIENTO ELECTRICO</t>
  </si>
  <si>
    <t>MOBILINK S.A</t>
  </si>
  <si>
    <t>77.808.840 - 1</t>
  </si>
  <si>
    <t>ARRIENDOS</t>
  </si>
  <si>
    <t>EMP. COM. LUIS VALDEZ LYON SPA</t>
  </si>
  <si>
    <t>76.231.391 - K</t>
  </si>
  <si>
    <t>20 LLAVES DE PASO STOCK MANTENCION</t>
  </si>
  <si>
    <t>2374-68-SE17</t>
  </si>
  <si>
    <t>1 SACO CARBON COKE</t>
  </si>
  <si>
    <t>SALINAS Y FABRES S.A</t>
  </si>
  <si>
    <t>91.502.000 - 3</t>
  </si>
  <si>
    <t>2 ACEITE HIDRAULICO MAQUINA CHIPIADORA</t>
  </si>
  <si>
    <t>300 METROS CORDEL YUTE</t>
  </si>
  <si>
    <t>25 SACOS DE CEMENTO</t>
  </si>
  <si>
    <t>OTROS</t>
  </si>
  <si>
    <t>2374-94-SE17</t>
  </si>
  <si>
    <t xml:space="preserve">18 M3 TIERRA VEGETAL </t>
  </si>
  <si>
    <t>2374-106-SE17</t>
  </si>
  <si>
    <t>FERRETERIA COMERCIAL L&amp;J LTDA</t>
  </si>
  <si>
    <t>76.258.116 - 7</t>
  </si>
  <si>
    <t>2374-110-SE17</t>
  </si>
  <si>
    <t>TRANSBANK S.A</t>
  </si>
  <si>
    <t>96.689.310 - 9</t>
  </si>
  <si>
    <t>SERVICIO DE SISTEMA DE TARJETAS DE CREDITO</t>
  </si>
  <si>
    <t>MATERIALES STOCK DE BODEGA</t>
  </si>
  <si>
    <t>IMPRESOS LAHOSA S.A</t>
  </si>
  <si>
    <t>96.518.530 - 5</t>
  </si>
  <si>
    <t>MATERIALES MANTENCION STOCK DE BODEGA</t>
  </si>
  <si>
    <t>2374-128-SE17</t>
  </si>
  <si>
    <t>25 CAMARAS Y 12 FOOROS NEUMATICOS CARROS</t>
  </si>
  <si>
    <t>2374-129-SE17</t>
  </si>
  <si>
    <t>180 AFICHES</t>
  </si>
  <si>
    <t>2374-130-SE17</t>
  </si>
  <si>
    <t>FLORIDA PLASTICOS LTDA</t>
  </si>
  <si>
    <t>76.001.818 - K</t>
  </si>
  <si>
    <t>160 KILOS BOLSA 80 X 100</t>
  </si>
  <si>
    <t>URNAS</t>
  </si>
  <si>
    <t>2374-133-SE17</t>
  </si>
  <si>
    <t>PAPEL CONTINUO STOCK DE BODEGA</t>
  </si>
  <si>
    <t>5 CARRETILLAS</t>
  </si>
  <si>
    <t>2374-138-SE17</t>
  </si>
  <si>
    <t>YRC ACESORIAS Y CAPACITACIONES E.I.R.L</t>
  </si>
  <si>
    <t>76.506.862 - 2</t>
  </si>
  <si>
    <t>CAPACITACIÓN ACREDITACIÓN PRUEBA CHILECOMPRAS</t>
  </si>
  <si>
    <t>ENRIQUE LAGO Y CIA LTDA</t>
  </si>
  <si>
    <t>MATERIALES PARA MANTENCION</t>
  </si>
  <si>
    <t>2374-143-SE17</t>
  </si>
  <si>
    <t>SOC. COM. ADMINIST. Y SER. ECHEVERRIA LTDA</t>
  </si>
  <si>
    <t>79.655.910 - 1</t>
  </si>
  <si>
    <t>REPARACION ESTRUCTURA DE LADRILLOS HORNO CREMATORIO</t>
  </si>
  <si>
    <t>2374-145-SE17</t>
  </si>
  <si>
    <t>FERRETERIA BARRENA SPA</t>
  </si>
  <si>
    <t>76.668.834 - 9</t>
  </si>
  <si>
    <t>MATERIAL REPARACION MATRIZ ECHAURREN C/SAZIE</t>
  </si>
  <si>
    <t>2374-146-SE17</t>
  </si>
  <si>
    <t>BRIGITTE ELENA PARDO CONTRERAS</t>
  </si>
  <si>
    <t>10.831.211 - 4</t>
  </si>
  <si>
    <t>2 SACOS DE 50 KL ABONO NITROGENADO MEZCLA NPK</t>
  </si>
  <si>
    <t>2374-147-SE17</t>
  </si>
  <si>
    <t>MATERIALES CREMATORIO N° 3</t>
  </si>
  <si>
    <t>2374-149-SE17</t>
  </si>
  <si>
    <t>01 TORNILLO AUTOPERFORANTE Y 01 ROLLO AISLANROLL</t>
  </si>
  <si>
    <t>2374-150-SE17</t>
  </si>
  <si>
    <t>01 PERFIL METALCON TIPO L</t>
  </si>
  <si>
    <t>2374-154-SE17</t>
  </si>
  <si>
    <t>CENTRO FERRETERO PULMAHUE LTDA</t>
  </si>
  <si>
    <t>76.129.712 - 0</t>
  </si>
  <si>
    <t>100 FIERROS TROZADOS 19MM * 85CM</t>
  </si>
  <si>
    <t>2374-155-SE17</t>
  </si>
  <si>
    <t>4 MT3 ARENA LEPANTO</t>
  </si>
  <si>
    <t>2374-158-SE17</t>
  </si>
  <si>
    <t>ELECTRICIDAD GOBANTES S.A</t>
  </si>
  <si>
    <t>8.409.800 - 3</t>
  </si>
  <si>
    <t>2 DISYUNTORES TABLERO ELECTRICO DIRECCION</t>
  </si>
  <si>
    <t>2374-160-SE17</t>
  </si>
  <si>
    <t>COMERCIAL LLAGOSTERA LTDA</t>
  </si>
  <si>
    <t>79.503.620 - 2</t>
  </si>
  <si>
    <t>1 DISYUNTOR TERMO MAGNETICO</t>
  </si>
  <si>
    <t>2374-161-SE17</t>
  </si>
  <si>
    <t>LUIS ENRIQUE VERA REYES</t>
  </si>
  <si>
    <t>6.434.070 - 0</t>
  </si>
  <si>
    <t>COMPACTACIÓN Y CONSTRUCCIÓN ZANJA PATIO SANITARIO</t>
  </si>
  <si>
    <t>2374-162-SE17</t>
  </si>
  <si>
    <t>2374-182-SE17</t>
  </si>
  <si>
    <t>2 ROLLOS DE NYLON 2,7MM 896 MTS</t>
  </si>
  <si>
    <t>2374-183-SE17</t>
  </si>
  <si>
    <t>2374-188-SE17</t>
  </si>
  <si>
    <t>BRIGIDA SOLEDA VEGA MOSCOSO</t>
  </si>
  <si>
    <t>13.916.216 - 1</t>
  </si>
  <si>
    <t>IMPRENTA</t>
  </si>
  <si>
    <t>500 TARJETAS PRESENTACIÓN CON CUÑO</t>
  </si>
  <si>
    <t>2374-189-SE17</t>
  </si>
  <si>
    <t>20 TALONARIOS FORMULARIO CREMATORIO</t>
  </si>
  <si>
    <t>2374-191-SE17</t>
  </si>
  <si>
    <t>ODIS SPA</t>
  </si>
  <si>
    <t>76.414.822 - 3</t>
  </si>
  <si>
    <t>12 CANDADOS MODELO 130 LLAVES IGUALES</t>
  </si>
  <si>
    <t>2374-192-SE17</t>
  </si>
  <si>
    <t>2374-201-SE17</t>
  </si>
  <si>
    <t>SANCHO GONZALEZ Y CIA LTDA</t>
  </si>
  <si>
    <t>80.852.000 - 1</t>
  </si>
  <si>
    <t>2374-202-SE17</t>
  </si>
  <si>
    <t>MATERIAL ELECTRICO</t>
  </si>
  <si>
    <t>2374-203-SE17</t>
  </si>
  <si>
    <t>AMPARO DEL CARMEN BRICEÑO GUIJUELOS</t>
  </si>
  <si>
    <t>7.371.532 - 6</t>
  </si>
  <si>
    <t>SERVICIO LIMPIAR Y EVACUAR CONTENIDO FOSA SEPTICA</t>
  </si>
  <si>
    <t>2374-204-SE17</t>
  </si>
  <si>
    <t>CIA DIST. DE ELECTRONICA Y TELECOMUNICACION</t>
  </si>
  <si>
    <t>79.789.710 - 8</t>
  </si>
  <si>
    <t>1 ROLLO CABLE UTP CAT 5 EXTERIOR CON MENSAJERO</t>
  </si>
  <si>
    <t>2374-207-SE17</t>
  </si>
  <si>
    <t xml:space="preserve">EMPREZSA DE CORREOS DE CHILE </t>
  </si>
  <si>
    <t>60.503.000 - 9</t>
  </si>
  <si>
    <t>RENOVACION CASILLA N° 225 CORREO CENTRAL</t>
  </si>
  <si>
    <t>2374-208-SE17</t>
  </si>
  <si>
    <t>FLORES Y KERSTING S.A</t>
  </si>
  <si>
    <t>93.720.000 - 5</t>
  </si>
  <si>
    <t>MATERIALES PARA MALLA DE TIERRA</t>
  </si>
  <si>
    <t>2374-209-SE17</t>
  </si>
  <si>
    <t>01 GABINETE MURAL 4U</t>
  </si>
  <si>
    <t>2374-210-SE17</t>
  </si>
  <si>
    <t>6 M3 ARENA FINA Y 2 M3 GRAVILLA</t>
  </si>
  <si>
    <t>2374-219-SE17</t>
  </si>
  <si>
    <t>UBILLA Y PAVEZ LTDA</t>
  </si>
  <si>
    <t>79.993.940 - 1</t>
  </si>
  <si>
    <t>MATERIALES CONFECCION ESTRUCTURAS AMPLIACION CREMATORIO</t>
  </si>
  <si>
    <t>2374-220-SE17</t>
  </si>
  <si>
    <t>VILLAR HERMANOS S.A</t>
  </si>
  <si>
    <t>81.756.300 - 7</t>
  </si>
  <si>
    <t>2374-233-SE17</t>
  </si>
  <si>
    <t>SOC. COMERCIAL MERCOSUR LTDA</t>
  </si>
  <si>
    <t>76.165.156 - 0</t>
  </si>
  <si>
    <t>PLANCHAS ACRILICAS</t>
  </si>
  <si>
    <t>2374-234-SE17</t>
  </si>
  <si>
    <t>80.409.800 - 3</t>
  </si>
  <si>
    <t>MATERIALES MEJORAS TABLERO ELECTRICO</t>
  </si>
  <si>
    <t>ENRIQUE LAGO Y CIA. LTDA</t>
  </si>
  <si>
    <t>MATERIALES MANTENCION CREMATORIO</t>
  </si>
  <si>
    <t>2374-238-SE17</t>
  </si>
  <si>
    <t>01 KIT DE ILUMINACIÓN SOLAR DE EMERGENCIA</t>
  </si>
  <si>
    <t>TRANBANK S.A</t>
  </si>
  <si>
    <t>SERVICIO SISTEMA DE TARJETAS DE CREDITO</t>
  </si>
  <si>
    <t>COM. MIREYA PARDO OLGUIN EIRL</t>
  </si>
  <si>
    <t>2374-245-SE17</t>
  </si>
  <si>
    <t>2374-247-SE17</t>
  </si>
  <si>
    <t>01 MAQUINA MOTOSIERRA MS310 STHIL</t>
  </si>
  <si>
    <t>2374-250-SE17</t>
  </si>
  <si>
    <t>TRATAM. Y PURIFICACION AGUA HIDRATA LTDA</t>
  </si>
  <si>
    <t>76.506.851 - 7</t>
  </si>
  <si>
    <t>150 BIDONES DE AGUA PURIFICADA</t>
  </si>
  <si>
    <t>25 TALONARIOS VALES TOIR NOCTURNO</t>
  </si>
  <si>
    <t>2374-259-SE17</t>
  </si>
  <si>
    <t>100 FIERROS REDONDO 19MM X 95 CM</t>
  </si>
  <si>
    <t>2374-261-SE17</t>
  </si>
  <si>
    <t>20 TALONARIOS BITACORA TRANSPORTES</t>
  </si>
  <si>
    <t>2374-265-SE17</t>
  </si>
  <si>
    <t>2374-268-SE17</t>
  </si>
  <si>
    <t>COMERCIAL BAJO CERO LTDA</t>
  </si>
  <si>
    <t>78.305.810 - 3</t>
  </si>
  <si>
    <t>2 PAR GUANTE ALUMIIZADO</t>
  </si>
  <si>
    <t>2374-270-SE17</t>
  </si>
  <si>
    <t>10 BLOCK MOVIMIENTO DIARIO</t>
  </si>
  <si>
    <t>2374-271-SE17</t>
  </si>
  <si>
    <t>3000 COMPROBANTES INGRESOS CONTABILIDAD</t>
  </si>
  <si>
    <t>2374-272-SE17</t>
  </si>
  <si>
    <t>VARGAS Y OTROS LTDA</t>
  </si>
  <si>
    <t>76.215.768 - 3</t>
  </si>
  <si>
    <t>CAMAROS Y FORROS STOCK DE BODEGA</t>
  </si>
  <si>
    <t>2374-273-SE17</t>
  </si>
  <si>
    <t>40 CAMARAS Y 20 FORROS NEUMATICOS CARROS</t>
  </si>
  <si>
    <t>10 UNIONES GIBAULT</t>
  </si>
  <si>
    <t>2374-280-SE17</t>
  </si>
  <si>
    <t>2500 COMPROBANTES DE EGRESOS CONTABILIDAD</t>
  </si>
  <si>
    <t>2374-281-SE17</t>
  </si>
  <si>
    <t>4000 COMPROBANTES DE TRASPASO CONTABILIDAD</t>
  </si>
  <si>
    <t>2374-283-SE17</t>
  </si>
  <si>
    <t>8 CAJAS FORMULARIO CONTINUO 11 X 15 CM</t>
  </si>
  <si>
    <t>2374-284-SE17</t>
  </si>
  <si>
    <t>HERRAMINETANS MEJORAMIENTO VIVEROS</t>
  </si>
  <si>
    <t>2374-288-SE17</t>
  </si>
  <si>
    <t>ALAS LTDA</t>
  </si>
  <si>
    <t>77.762.800 - 3</t>
  </si>
  <si>
    <t>COMPROBANTE DE RECAUDACIONES U.A.S</t>
  </si>
  <si>
    <t>2374-289-SE17</t>
  </si>
  <si>
    <t>ANA JULIA TORRES VALDEBENITO</t>
  </si>
  <si>
    <t>12.637.887 - 4</t>
  </si>
  <si>
    <t>SERVICIO MANTENCION LECTOR DE MANO HAND PUNCH</t>
  </si>
  <si>
    <t>2374-292-SE17</t>
  </si>
  <si>
    <t>SOC. COM. FREDES Y COYDAN LTDA</t>
  </si>
  <si>
    <t>76.171.739 - 1</t>
  </si>
  <si>
    <t>SABANAS DESECHABLES CREMATORIO</t>
  </si>
  <si>
    <t>DISTRIBUIDORA TECNICA ELECTRICA VITEL S.A</t>
  </si>
  <si>
    <t>89.396.900 - 4</t>
  </si>
  <si>
    <t>MATERIAL ELECTRICO TABLERO OPERACIONES</t>
  </si>
  <si>
    <t>2374-294-SE17</t>
  </si>
  <si>
    <t>MATERIALES MANTENCION</t>
  </si>
  <si>
    <t>2374-295-SE17</t>
  </si>
  <si>
    <t>LISANDRO E LOPEZ SOLÉ</t>
  </si>
  <si>
    <t>5.620.470 - 9</t>
  </si>
  <si>
    <t>DILIGENCIAS JUDICIALES DE COBRANZA</t>
  </si>
  <si>
    <t>SOC. TRANS. SERVICIOS Y ARRIENDO HEREME</t>
  </si>
  <si>
    <t>2374-302-SE17</t>
  </si>
  <si>
    <t>50 BLOCK COMPROBANTES DE RECAUDACIONES</t>
  </si>
  <si>
    <t>2374-305-SE17</t>
  </si>
  <si>
    <t>2374-306-SE17</t>
  </si>
  <si>
    <t>12.673.887 - 4</t>
  </si>
  <si>
    <t>CAMBIO DE TECLADO PARA BIOMETRICO CONTROL ASISTENCIA</t>
  </si>
  <si>
    <t>2374-313-SE17</t>
  </si>
  <si>
    <t>MATERIAL ELECTRICO REPARACION CREMATORIO</t>
  </si>
  <si>
    <t>2374-315-SE17</t>
  </si>
  <si>
    <t>9 EQUIPOD LED ALTA EFICIENCIA</t>
  </si>
  <si>
    <t>2374-316-SE17</t>
  </si>
  <si>
    <t>CABLE DE ALTA TEMPERATURA</t>
  </si>
  <si>
    <t>2374-323-SE17</t>
  </si>
  <si>
    <t>1 M3 ARENA GRUESA Y 8 SACOS DE CEMENTO</t>
  </si>
  <si>
    <t>2374-328-SE17</t>
  </si>
  <si>
    <t>MATERIALES CONFECCION URNAS DE RESTOS</t>
  </si>
  <si>
    <t>5000 ETIQUETAS AUTOADHESIVAS COBRANZAS</t>
  </si>
  <si>
    <t>2374-339-SE17</t>
  </si>
  <si>
    <t>2374-340-SE17</t>
  </si>
  <si>
    <t>76.058.491 - 6</t>
  </si>
  <si>
    <t>TRASLADO DE ESCULTURAS Y DOS CASETAS</t>
  </si>
  <si>
    <t>2374-356-SE17</t>
  </si>
  <si>
    <t>MATERIALES ELCTRICOS ENERGIZAR HORNO CREMATORIO</t>
  </si>
  <si>
    <t>2374-357-SE17</t>
  </si>
  <si>
    <t>LISANDRO LOPEZ SOLE</t>
  </si>
  <si>
    <t>2374-359-SE17</t>
  </si>
  <si>
    <t>SERV. DE LIMPIEZA URBANA CLAUDIA ROXMARY</t>
  </si>
  <si>
    <t>76.371.177 - 3</t>
  </si>
  <si>
    <t>REMOVEDOR DE GRAFITIS</t>
  </si>
  <si>
    <t>2374-363-SE17</t>
  </si>
  <si>
    <t>TIERRA DE HOJA Y MACETEROS</t>
  </si>
  <si>
    <t>2374-370-SE17</t>
  </si>
  <si>
    <t>2374-380-SE17</t>
  </si>
  <si>
    <t>PORTONES ALCIP METAL LTDA</t>
  </si>
  <si>
    <t>78.211.510 - 3</t>
  </si>
  <si>
    <t>REPARARCION BARRERA ACCESO PUERTA PEAJE</t>
  </si>
  <si>
    <t>2374-381-SE17</t>
  </si>
  <si>
    <t>VETO Y CIA LTDA</t>
  </si>
  <si>
    <t>82.525.800 - 0</t>
  </si>
  <si>
    <t>2 FLUJOMETROS PARA HORNO CREMATORIO</t>
  </si>
  <si>
    <t>2374-382-SE17</t>
  </si>
  <si>
    <t>MATERIALES REPARACION CAMARAS CON FUGA DE AGUA</t>
  </si>
  <si>
    <t>2374-385-SE17</t>
  </si>
  <si>
    <t>MATERIALES MANTENCIÓN DE CARROS SEPULTACIONES</t>
  </si>
  <si>
    <t>2374-389-SE17</t>
  </si>
  <si>
    <t>MATERIALES REPARACION ARRANQUE DE AGUA</t>
  </si>
  <si>
    <t>2374-390-SE17</t>
  </si>
  <si>
    <t>150 BIDONES DE AGUA PRIFICADA</t>
  </si>
  <si>
    <t>2374-392-SE17</t>
  </si>
  <si>
    <t>01 REPARACIÓN EQUIPO DE RADIO GUARDIAS</t>
  </si>
  <si>
    <t>2374-393-SE17</t>
  </si>
  <si>
    <t>NAVTEL SOLUCIONES SPA</t>
  </si>
  <si>
    <t>76.755.638 - 1</t>
  </si>
  <si>
    <t>REPARACION ANEXOS TELEFONICOS</t>
  </si>
  <si>
    <t>2374-399-SE17</t>
  </si>
  <si>
    <t>MATERIALES REPARACION CABALLETES</t>
  </si>
  <si>
    <t>2374-400-SE17</t>
  </si>
  <si>
    <t>MONTAJE DE EVENTOS AMADOR ANDRES FERNANDEZ ESPINA</t>
  </si>
  <si>
    <t>76.325.004 - 0</t>
  </si>
  <si>
    <t>ARRIENDO TOLDO Y TARIMA DIA DE TODOS LOS SANTOS</t>
  </si>
  <si>
    <t>2374-401-SE17</t>
  </si>
  <si>
    <t>02 ETIQUESTA AUTOADHESIVAS</t>
  </si>
  <si>
    <t>2374-406-SE17</t>
  </si>
  <si>
    <t>MATERIALES CONFECCION BATEAS AMURALLAMIENTO</t>
  </si>
  <si>
    <t>2374-421-SE17</t>
  </si>
  <si>
    <t>LISANDRO E. LOPEZ SOLE</t>
  </si>
  <si>
    <t>2374-422-SE17</t>
  </si>
  <si>
    <t>4 FOCOS PROYECTOR LED</t>
  </si>
  <si>
    <t>2374-426-SE17</t>
  </si>
  <si>
    <t>SUMINISTRO DE REPUESTOS Y ACCESORIOS LM SPA</t>
  </si>
  <si>
    <t>78.334.250 - 2</t>
  </si>
  <si>
    <t>KIT DE SELLOS HIDRAULICO ELEVADOR CREMATORIO</t>
  </si>
  <si>
    <t>2374-437-SE17</t>
  </si>
  <si>
    <t>MATERIALES LIMPIEZA DE RAYADO PAREDES</t>
  </si>
  <si>
    <t>2374-439-SE17</t>
  </si>
  <si>
    <t>MATERIALES CIERRE METALICO DE BODEGA</t>
  </si>
  <si>
    <t>2374-440-SE17</t>
  </si>
  <si>
    <t>2374-443-SE17</t>
  </si>
  <si>
    <t>MATERIALES PARA VIVERO</t>
  </si>
  <si>
    <t>2374-445-SE17</t>
  </si>
  <si>
    <t>SOPLETE PARA MANTENCION</t>
  </si>
  <si>
    <t>2374-448-SE17</t>
  </si>
  <si>
    <t>MATERIALES MANTENCION ELECTRICA</t>
  </si>
  <si>
    <t>2374-453-SE17</t>
  </si>
  <si>
    <t xml:space="preserve">76.283.029- 9 </t>
  </si>
  <si>
    <t>60 MT LINEALES ALFOMBRA CUBREPISO PARA FORRAR URNAS</t>
  </si>
  <si>
    <t>2374-454-SE17</t>
  </si>
  <si>
    <t>02 ROLLOS NYLON 896 MTS</t>
  </si>
  <si>
    <t>2374-456-SE17</t>
  </si>
  <si>
    <t>76.887.800 - 0</t>
  </si>
  <si>
    <t>LAMINAS ADHESIVAS</t>
  </si>
  <si>
    <t>2374-464-SE17</t>
  </si>
  <si>
    <t>80.409.800 -5</t>
  </si>
  <si>
    <t>MATERIALES ELECTRICO REPARACIÓN TABLERO CASINO</t>
  </si>
  <si>
    <t>2374-472-SE17</t>
  </si>
  <si>
    <t>MATERIALES COLOCACION ACRILICOS</t>
  </si>
  <si>
    <t>2374-476-SE17</t>
  </si>
  <si>
    <t>DELIGENCIA JURIDICAS</t>
  </si>
  <si>
    <t>10 MT3 ARENA DE BORRA</t>
  </si>
  <si>
    <t>2374-36-SE17</t>
  </si>
  <si>
    <t>NATERIALES REPARACIÓN BAÑO UNIDAD DE ASEO</t>
  </si>
  <si>
    <t>2374-54-SE17</t>
  </si>
  <si>
    <t>2374-66-SE17</t>
  </si>
  <si>
    <t>2374-73-SE17</t>
  </si>
  <si>
    <t>2374-82-SE17</t>
  </si>
  <si>
    <t>2374-135-SE17</t>
  </si>
  <si>
    <t>2374-254-CM17</t>
  </si>
  <si>
    <t>2374-277-CM17</t>
  </si>
  <si>
    <t>2374-335-SE17</t>
  </si>
  <si>
    <t>2374-395-CM17</t>
  </si>
  <si>
    <t>2507-4-SE17</t>
  </si>
  <si>
    <t>PRECISION SA</t>
  </si>
  <si>
    <t>96.980.910-9</t>
  </si>
  <si>
    <t xml:space="preserve">MANTENCIÓN Y EQUIPOS </t>
  </si>
  <si>
    <t>VARIADOR DE FRECUENCIA SISTEMA ESCAPE DE GASES</t>
  </si>
  <si>
    <t>2507-5-SE17</t>
  </si>
  <si>
    <t>82.525.800-0</t>
  </si>
  <si>
    <t>CONTROLADORES DE TEMPERATURA Y TERMOCUPLAS</t>
  </si>
  <si>
    <t>2507-9-SE17</t>
  </si>
  <si>
    <t>78.211.510-3</t>
  </si>
  <si>
    <t>REPARA BARRERA DE PEAJE DE ACCESO A LAS INSTAL.</t>
  </si>
  <si>
    <t>2507-12-SE17</t>
  </si>
  <si>
    <t>PRESTACION DE SERVICIOS ROMERO Y MONTIEL LIMITADA</t>
  </si>
  <si>
    <t>76.136.167-8</t>
  </si>
  <si>
    <t>SISTEMA DESCONTAMINADOR INDUSTRIAL INDESCON</t>
  </si>
  <si>
    <t>2507-15-SE17</t>
  </si>
  <si>
    <t>GABRIELA ANDREA CALDERON SAEZ</t>
  </si>
  <si>
    <t>13.261.324-9</t>
  </si>
  <si>
    <t>SERVICIO</t>
  </si>
  <si>
    <t>PRORROGA CONTRATO CONCESIÓN CASINO</t>
  </si>
  <si>
    <t>2507-17-SE17</t>
  </si>
  <si>
    <t>6.434.070-0</t>
  </si>
  <si>
    <t>SERVICIO RETIRO DE ESCOMBROS Y RAMAS</t>
  </si>
  <si>
    <t>2507-19-SE17</t>
  </si>
  <si>
    <t>SERV. RETIRO Y TRASLADO DE ESCOMBROS, RAMAS Y TR</t>
  </si>
  <si>
    <t>2507-20-SE17</t>
  </si>
  <si>
    <t>ECUACLIMA CLIMATIZACIONES SPA</t>
  </si>
  <si>
    <t>76.602.609-5</t>
  </si>
  <si>
    <t>EQUIPO DE AIRE ACONDICIONADO PARA SALA DE SERVIDOR</t>
  </si>
  <si>
    <t>2507-27-SE17</t>
  </si>
  <si>
    <t>CENTRAL BOMBAS</t>
  </si>
  <si>
    <t>76.412.874-5</t>
  </si>
  <si>
    <t>MANUTENCIÓN CORRECTIVA A DOS BOMBAS CENTRIFUGAS</t>
  </si>
  <si>
    <t>2507-30-SE17</t>
  </si>
  <si>
    <t>RAUL ARTURO LEIVA MENDOZA</t>
  </si>
  <si>
    <t>8.822.131-1</t>
  </si>
  <si>
    <t>SERVICIO DE MANTENCIÓN SERVIDOR HP PROLIANT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</si>
</sst>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4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0" fillId="2" borderId="4" xfId="0" applyFill="1" applyBorder="1"/>
    <xf numFmtId="14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left"/>
    </xf>
    <xf numFmtId="3" fontId="0" fillId="2" borderId="4" xfId="0" applyNumberFormat="1" applyFill="1" applyBorder="1"/>
    <xf numFmtId="0" fontId="0" fillId="2" borderId="4" xfId="0" applyFont="1" applyFill="1" applyBorder="1"/>
    <xf numFmtId="14" fontId="0" fillId="2" borderId="4" xfId="0" applyNumberFormat="1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left"/>
    </xf>
    <xf numFmtId="3" fontId="0" fillId="2" borderId="4" xfId="0" applyNumberFormat="1" applyFont="1" applyFill="1" applyBorder="1"/>
    <xf numFmtId="0" fontId="5" fillId="2" borderId="4" xfId="0" applyFont="1" applyFill="1" applyBorder="1"/>
    <xf numFmtId="14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/>
    <xf numFmtId="0" fontId="6" fillId="2" borderId="4" xfId="0" applyFont="1" applyFill="1" applyBorder="1"/>
    <xf numFmtId="0" fontId="4" fillId="2" borderId="0" xfId="0" applyFont="1" applyFill="1"/>
    <xf numFmtId="0" fontId="7" fillId="2" borderId="4" xfId="0" applyFont="1" applyFill="1" applyBorder="1"/>
    <xf numFmtId="0" fontId="5" fillId="0" borderId="4" xfId="0" applyFont="1" applyBorder="1"/>
    <xf numFmtId="3" fontId="5" fillId="0" borderId="4" xfId="0" applyNumberFormat="1" applyFont="1" applyBorder="1"/>
    <xf numFmtId="0" fontId="5" fillId="2" borderId="0" xfId="0" applyFont="1" applyFill="1"/>
    <xf numFmtId="14" fontId="5" fillId="0" borderId="4" xfId="0" applyNumberFormat="1" applyFont="1" applyBorder="1"/>
    <xf numFmtId="0" fontId="1" fillId="2" borderId="0" xfId="0" applyFont="1" applyFill="1"/>
    <xf numFmtId="0" fontId="0" fillId="2" borderId="1" xfId="0" applyFill="1" applyBorder="1"/>
    <xf numFmtId="0" fontId="2" fillId="2" borderId="0" xfId="0" applyFont="1" applyFill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142876</xdr:rowOff>
    </xdr:from>
    <xdr:to>
      <xdr:col>1</xdr:col>
      <xdr:colOff>1085850</xdr:colOff>
      <xdr:row>2</xdr:row>
      <xdr:rowOff>171450</xdr:rowOff>
    </xdr:to>
    <xdr:pic>
      <xdr:nvPicPr>
        <xdr:cNvPr id="2" name="Picture 1" descr="F:\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42876"/>
          <a:ext cx="876300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A126" zoomScaleNormal="100" workbookViewId="0">
      <selection activeCell="D154" sqref="D154"/>
    </sheetView>
  </sheetViews>
  <sheetFormatPr baseColWidth="10" defaultRowHeight="15" x14ac:dyDescent="0.25"/>
  <cols>
    <col min="1" max="1" width="2.85546875" style="1" customWidth="1"/>
    <col min="2" max="2" width="20.85546875" style="1" bestFit="1" customWidth="1"/>
    <col min="3" max="3" width="43.140625" style="1" bestFit="1" customWidth="1"/>
    <col min="4" max="4" width="14.5703125" style="1" customWidth="1"/>
    <col min="5" max="5" width="11" style="2" bestFit="1" customWidth="1"/>
    <col min="6" max="6" width="13.7109375" style="3" bestFit="1" customWidth="1"/>
    <col min="7" max="7" width="55.28515625" style="1" bestFit="1" customWidth="1"/>
    <col min="8" max="10" width="13" style="4" customWidth="1"/>
    <col min="11" max="16384" width="11.42578125" style="1"/>
  </cols>
  <sheetData>
    <row r="1" spans="2:10" ht="27.75" customHeight="1" x14ac:dyDescent="0.25"/>
    <row r="2" spans="2:10" ht="19.5" x14ac:dyDescent="0.3">
      <c r="C2" s="30" t="s">
        <v>0</v>
      </c>
      <c r="D2" s="30"/>
      <c r="E2" s="30"/>
      <c r="F2" s="30"/>
      <c r="G2" s="30"/>
      <c r="H2" s="30"/>
      <c r="I2" s="1"/>
      <c r="J2" s="1"/>
    </row>
    <row r="3" spans="2:10" ht="20.25" customHeight="1" thickBot="1" x14ac:dyDescent="0.3"/>
    <row r="4" spans="2:10" ht="16.5" thickTop="1" thickBot="1" x14ac:dyDescent="0.3">
      <c r="H4" s="31" t="s">
        <v>1</v>
      </c>
      <c r="I4" s="32"/>
      <c r="J4" s="33"/>
    </row>
    <row r="5" spans="2:10" ht="19.5" customHeight="1" thickTop="1" thickBot="1" x14ac:dyDescent="0.3">
      <c r="B5" s="6" t="s">
        <v>2</v>
      </c>
      <c r="C5" s="5" t="s">
        <v>3</v>
      </c>
      <c r="D5" s="5" t="s">
        <v>4</v>
      </c>
      <c r="E5" s="7" t="s">
        <v>5</v>
      </c>
      <c r="F5" s="7" t="s">
        <v>6</v>
      </c>
      <c r="G5" s="5" t="s">
        <v>7</v>
      </c>
      <c r="H5" s="8" t="s">
        <v>8</v>
      </c>
      <c r="I5" s="8" t="s">
        <v>9</v>
      </c>
      <c r="J5" s="8" t="s">
        <v>10</v>
      </c>
    </row>
    <row r="6" spans="2:10" ht="16.5" thickTop="1" thickBot="1" x14ac:dyDescent="0.3">
      <c r="B6" s="9" t="s">
        <v>14</v>
      </c>
      <c r="C6" s="9" t="s">
        <v>15</v>
      </c>
      <c r="D6" s="9" t="s">
        <v>16</v>
      </c>
      <c r="E6" s="10">
        <v>42738</v>
      </c>
      <c r="F6" s="11" t="s">
        <v>17</v>
      </c>
      <c r="G6" s="9" t="s">
        <v>18</v>
      </c>
      <c r="H6" s="12">
        <v>102000</v>
      </c>
      <c r="I6" s="16">
        <f t="shared" ref="I6:I22" si="0">H6*19%</f>
        <v>19380</v>
      </c>
      <c r="J6" s="12">
        <f t="shared" ref="J6:J22" si="1">H6+I6</f>
        <v>121380</v>
      </c>
    </row>
    <row r="7" spans="2:10" ht="16.5" thickTop="1" thickBot="1" x14ac:dyDescent="0.3">
      <c r="B7" s="17" t="s">
        <v>25</v>
      </c>
      <c r="C7" s="17" t="s">
        <v>26</v>
      </c>
      <c r="D7" s="17" t="s">
        <v>27</v>
      </c>
      <c r="E7" s="18">
        <v>42747</v>
      </c>
      <c r="F7" s="19" t="s">
        <v>28</v>
      </c>
      <c r="G7" s="17" t="s">
        <v>29</v>
      </c>
      <c r="H7" s="20">
        <v>72381</v>
      </c>
      <c r="I7" s="20">
        <f t="shared" si="0"/>
        <v>13752.39</v>
      </c>
      <c r="J7" s="20">
        <f t="shared" si="1"/>
        <v>86133.39</v>
      </c>
    </row>
    <row r="8" spans="2:10" ht="16.5" thickTop="1" thickBot="1" x14ac:dyDescent="0.3">
      <c r="B8" s="17" t="s">
        <v>30</v>
      </c>
      <c r="C8" s="17" t="s">
        <v>31</v>
      </c>
      <c r="D8" s="17" t="s">
        <v>32</v>
      </c>
      <c r="E8" s="18">
        <v>42747</v>
      </c>
      <c r="F8" s="19" t="s">
        <v>33</v>
      </c>
      <c r="G8" s="17" t="s">
        <v>34</v>
      </c>
      <c r="H8" s="20">
        <v>323200</v>
      </c>
      <c r="I8" s="20">
        <f t="shared" si="0"/>
        <v>61408</v>
      </c>
      <c r="J8" s="20">
        <f t="shared" si="1"/>
        <v>384608</v>
      </c>
    </row>
    <row r="9" spans="2:10" ht="16.5" thickTop="1" thickBot="1" x14ac:dyDescent="0.3">
      <c r="B9" s="17" t="s">
        <v>35</v>
      </c>
      <c r="C9" s="17" t="s">
        <v>15</v>
      </c>
      <c r="D9" s="17" t="s">
        <v>16</v>
      </c>
      <c r="E9" s="18">
        <v>42747</v>
      </c>
      <c r="F9" s="19" t="s">
        <v>17</v>
      </c>
      <c r="G9" s="9" t="s">
        <v>36</v>
      </c>
      <c r="H9" s="20">
        <v>70000</v>
      </c>
      <c r="I9" s="20">
        <f t="shared" si="0"/>
        <v>13300</v>
      </c>
      <c r="J9" s="20">
        <f t="shared" si="1"/>
        <v>83300</v>
      </c>
    </row>
    <row r="10" spans="2:10" ht="16.5" thickTop="1" thickBot="1" x14ac:dyDescent="0.3">
      <c r="B10" s="17" t="s">
        <v>37</v>
      </c>
      <c r="C10" s="17" t="s">
        <v>38</v>
      </c>
      <c r="D10" s="17" t="s">
        <v>39</v>
      </c>
      <c r="E10" s="18">
        <v>42752</v>
      </c>
      <c r="F10" s="19" t="s">
        <v>11</v>
      </c>
      <c r="G10" s="17" t="s">
        <v>40</v>
      </c>
      <c r="H10" s="20">
        <v>84000</v>
      </c>
      <c r="I10" s="20">
        <f t="shared" si="0"/>
        <v>15960</v>
      </c>
      <c r="J10" s="20">
        <f t="shared" si="1"/>
        <v>99960</v>
      </c>
    </row>
    <row r="11" spans="2:10" ht="16.5" customHeight="1" thickTop="1" thickBot="1" x14ac:dyDescent="0.3">
      <c r="B11" s="17" t="s">
        <v>41</v>
      </c>
      <c r="C11" s="17" t="s">
        <v>26</v>
      </c>
      <c r="D11" s="17" t="s">
        <v>27</v>
      </c>
      <c r="E11" s="18">
        <v>42752</v>
      </c>
      <c r="F11" s="19" t="s">
        <v>11</v>
      </c>
      <c r="G11" s="17" t="s">
        <v>42</v>
      </c>
      <c r="H11" s="20">
        <v>90252</v>
      </c>
      <c r="I11" s="20">
        <f t="shared" si="0"/>
        <v>17147.88</v>
      </c>
      <c r="J11" s="20">
        <f t="shared" si="1"/>
        <v>107399.88</v>
      </c>
    </row>
    <row r="12" spans="2:10" ht="16.5" thickTop="1" thickBot="1" x14ac:dyDescent="0.3">
      <c r="B12" s="17" t="s">
        <v>44</v>
      </c>
      <c r="C12" s="9" t="s">
        <v>31</v>
      </c>
      <c r="D12" s="17" t="s">
        <v>32</v>
      </c>
      <c r="E12" s="18">
        <v>42753</v>
      </c>
      <c r="F12" s="19" t="s">
        <v>33</v>
      </c>
      <c r="G12" s="17" t="s">
        <v>371</v>
      </c>
      <c r="H12" s="20">
        <v>116620</v>
      </c>
      <c r="I12" s="20">
        <f t="shared" si="0"/>
        <v>22157.8</v>
      </c>
      <c r="J12" s="20">
        <f t="shared" si="1"/>
        <v>138777.79999999999</v>
      </c>
    </row>
    <row r="13" spans="2:10" ht="16.5" thickTop="1" thickBot="1" x14ac:dyDescent="0.3">
      <c r="B13" s="17" t="s">
        <v>46</v>
      </c>
      <c r="C13" s="17" t="s">
        <v>47</v>
      </c>
      <c r="D13" s="17" t="s">
        <v>48</v>
      </c>
      <c r="E13" s="18">
        <v>42758</v>
      </c>
      <c r="F13" s="19" t="s">
        <v>17</v>
      </c>
      <c r="G13" s="17" t="s">
        <v>49</v>
      </c>
      <c r="H13" s="20">
        <v>81350</v>
      </c>
      <c r="I13" s="20">
        <f t="shared" si="0"/>
        <v>15456.5</v>
      </c>
      <c r="J13" s="20">
        <f t="shared" si="1"/>
        <v>96806.5</v>
      </c>
    </row>
    <row r="14" spans="2:10" ht="16.5" thickTop="1" thickBot="1" x14ac:dyDescent="0.3">
      <c r="B14" s="17" t="s">
        <v>50</v>
      </c>
      <c r="C14" s="17" t="s">
        <v>31</v>
      </c>
      <c r="D14" s="17" t="s">
        <v>32</v>
      </c>
      <c r="E14" s="18">
        <v>42758</v>
      </c>
      <c r="F14" s="19" t="s">
        <v>33</v>
      </c>
      <c r="G14" s="17" t="s">
        <v>51</v>
      </c>
      <c r="H14" s="20">
        <v>304800</v>
      </c>
      <c r="I14" s="20">
        <f t="shared" si="0"/>
        <v>57912</v>
      </c>
      <c r="J14" s="20">
        <f t="shared" si="1"/>
        <v>362712</v>
      </c>
    </row>
    <row r="15" spans="2:10" ht="16.5" thickTop="1" thickBot="1" x14ac:dyDescent="0.3">
      <c r="B15" s="17" t="s">
        <v>52</v>
      </c>
      <c r="C15" s="9" t="s">
        <v>53</v>
      </c>
      <c r="D15" s="17" t="s">
        <v>54</v>
      </c>
      <c r="E15" s="18">
        <v>42758</v>
      </c>
      <c r="F15" s="19" t="s">
        <v>28</v>
      </c>
      <c r="G15" s="17" t="s">
        <v>55</v>
      </c>
      <c r="H15" s="20">
        <v>82764</v>
      </c>
      <c r="I15" s="20">
        <f t="shared" si="0"/>
        <v>15725.16</v>
      </c>
      <c r="J15" s="20">
        <f t="shared" si="1"/>
        <v>98489.16</v>
      </c>
    </row>
    <row r="16" spans="2:10" ht="16.5" thickTop="1" thickBot="1" x14ac:dyDescent="0.3">
      <c r="B16" s="17" t="s">
        <v>372</v>
      </c>
      <c r="C16" s="9" t="s">
        <v>21</v>
      </c>
      <c r="D16" s="17" t="s">
        <v>22</v>
      </c>
      <c r="E16" s="18">
        <v>42766</v>
      </c>
      <c r="F16" s="19" t="s">
        <v>20</v>
      </c>
      <c r="G16" s="17" t="s">
        <v>56</v>
      </c>
      <c r="H16" s="20">
        <v>63783</v>
      </c>
      <c r="I16" s="20">
        <f t="shared" si="0"/>
        <v>12118.77</v>
      </c>
      <c r="J16" s="20">
        <f t="shared" si="1"/>
        <v>75901.77</v>
      </c>
    </row>
    <row r="17" spans="2:10" ht="16.5" thickTop="1" thickBot="1" x14ac:dyDescent="0.3">
      <c r="B17" s="17" t="s">
        <v>57</v>
      </c>
      <c r="C17" s="17" t="s">
        <v>31</v>
      </c>
      <c r="D17" s="17" t="s">
        <v>32</v>
      </c>
      <c r="E17" s="18">
        <v>42767</v>
      </c>
      <c r="F17" s="19" t="s">
        <v>33</v>
      </c>
      <c r="G17" s="17" t="s">
        <v>58</v>
      </c>
      <c r="H17" s="20">
        <v>172800</v>
      </c>
      <c r="I17" s="20">
        <f t="shared" si="0"/>
        <v>32832</v>
      </c>
      <c r="J17" s="20">
        <f t="shared" si="1"/>
        <v>205632</v>
      </c>
    </row>
    <row r="18" spans="2:10" ht="16.5" thickTop="1" thickBot="1" x14ac:dyDescent="0.3">
      <c r="B18" s="17" t="s">
        <v>59</v>
      </c>
      <c r="C18" s="17" t="s">
        <v>60</v>
      </c>
      <c r="D18" s="17" t="s">
        <v>61</v>
      </c>
      <c r="E18" s="18">
        <v>43133</v>
      </c>
      <c r="F18" s="19" t="s">
        <v>28</v>
      </c>
      <c r="G18" s="17" t="s">
        <v>373</v>
      </c>
      <c r="H18" s="20">
        <v>31942</v>
      </c>
      <c r="I18" s="20">
        <f t="shared" si="0"/>
        <v>6068.9800000000005</v>
      </c>
      <c r="J18" s="20">
        <f t="shared" si="1"/>
        <v>38010.980000000003</v>
      </c>
    </row>
    <row r="19" spans="2:10" ht="16.5" thickTop="1" thickBot="1" x14ac:dyDescent="0.3">
      <c r="B19" s="17" t="s">
        <v>63</v>
      </c>
      <c r="C19" s="17" t="s">
        <v>64</v>
      </c>
      <c r="D19" s="17" t="s">
        <v>65</v>
      </c>
      <c r="E19" s="18">
        <v>42779</v>
      </c>
      <c r="F19" s="19" t="s">
        <v>43</v>
      </c>
      <c r="G19" s="17" t="s">
        <v>66</v>
      </c>
      <c r="H19" s="20">
        <v>95004</v>
      </c>
      <c r="I19" s="20">
        <f t="shared" si="0"/>
        <v>18050.759999999998</v>
      </c>
      <c r="J19" s="20">
        <f t="shared" si="1"/>
        <v>113054.76</v>
      </c>
    </row>
    <row r="20" spans="2:10" ht="16.5" thickTop="1" thickBot="1" x14ac:dyDescent="0.3">
      <c r="B20" s="17" t="s">
        <v>67</v>
      </c>
      <c r="C20" s="17" t="s">
        <v>47</v>
      </c>
      <c r="D20" s="17" t="s">
        <v>48</v>
      </c>
      <c r="E20" s="18">
        <v>42779</v>
      </c>
      <c r="F20" s="19" t="s">
        <v>17</v>
      </c>
      <c r="G20" s="17" t="s">
        <v>68</v>
      </c>
      <c r="H20" s="20">
        <v>35000</v>
      </c>
      <c r="I20" s="20">
        <f t="shared" si="0"/>
        <v>6650</v>
      </c>
      <c r="J20" s="20">
        <f t="shared" si="1"/>
        <v>41650</v>
      </c>
    </row>
    <row r="21" spans="2:10" ht="16.5" thickTop="1" thickBot="1" x14ac:dyDescent="0.3">
      <c r="B21" s="17" t="s">
        <v>374</v>
      </c>
      <c r="C21" s="9" t="s">
        <v>21</v>
      </c>
      <c r="D21" s="17" t="s">
        <v>22</v>
      </c>
      <c r="E21" s="18">
        <v>42781</v>
      </c>
      <c r="F21" s="19" t="s">
        <v>20</v>
      </c>
      <c r="G21" s="17" t="s">
        <v>69</v>
      </c>
      <c r="H21" s="20">
        <v>16334</v>
      </c>
      <c r="I21" s="20">
        <f t="shared" si="0"/>
        <v>3103.46</v>
      </c>
      <c r="J21" s="20">
        <f t="shared" si="1"/>
        <v>19437.46</v>
      </c>
    </row>
    <row r="22" spans="2:10" ht="16.5" thickTop="1" thickBot="1" x14ac:dyDescent="0.3">
      <c r="B22" s="17" t="s">
        <v>70</v>
      </c>
      <c r="C22" s="17" t="s">
        <v>60</v>
      </c>
      <c r="D22" s="17" t="s">
        <v>61</v>
      </c>
      <c r="E22" s="18">
        <v>42782</v>
      </c>
      <c r="F22" s="19" t="s">
        <v>23</v>
      </c>
      <c r="G22" s="17" t="s">
        <v>71</v>
      </c>
      <c r="H22" s="20">
        <v>47520</v>
      </c>
      <c r="I22" s="20">
        <f t="shared" si="0"/>
        <v>9028.7999999999993</v>
      </c>
      <c r="J22" s="20">
        <f t="shared" si="1"/>
        <v>56548.800000000003</v>
      </c>
    </row>
    <row r="23" spans="2:10" ht="16.5" thickTop="1" thickBot="1" x14ac:dyDescent="0.3">
      <c r="B23" s="17" t="s">
        <v>375</v>
      </c>
      <c r="C23" s="17" t="s">
        <v>75</v>
      </c>
      <c r="D23" s="17" t="s">
        <v>76</v>
      </c>
      <c r="E23" s="18">
        <v>42787</v>
      </c>
      <c r="F23" s="19" t="s">
        <v>11</v>
      </c>
      <c r="G23" s="17" t="s">
        <v>77</v>
      </c>
      <c r="H23" s="20">
        <v>59796</v>
      </c>
      <c r="I23" s="20">
        <f t="shared" ref="I23:I32" si="2">H23*19%</f>
        <v>11361.24</v>
      </c>
      <c r="J23" s="20">
        <f t="shared" ref="J23:J31" si="3">H23+I23</f>
        <v>71157.240000000005</v>
      </c>
    </row>
    <row r="24" spans="2:10" ht="16.5" thickTop="1" thickBot="1" x14ac:dyDescent="0.3">
      <c r="B24" s="21" t="s">
        <v>78</v>
      </c>
      <c r="C24" s="9" t="s">
        <v>60</v>
      </c>
      <c r="D24" s="17" t="s">
        <v>61</v>
      </c>
      <c r="E24" s="18">
        <v>42789</v>
      </c>
      <c r="F24" s="19" t="s">
        <v>11</v>
      </c>
      <c r="G24" s="17" t="s">
        <v>79</v>
      </c>
      <c r="H24" s="20">
        <v>37500</v>
      </c>
      <c r="I24" s="20">
        <f t="shared" si="2"/>
        <v>7125</v>
      </c>
      <c r="J24" s="20">
        <f t="shared" si="3"/>
        <v>44625</v>
      </c>
    </row>
    <row r="25" spans="2:10" ht="16.5" thickTop="1" thickBot="1" x14ac:dyDescent="0.3">
      <c r="B25" s="21" t="s">
        <v>376</v>
      </c>
      <c r="C25" s="17" t="s">
        <v>80</v>
      </c>
      <c r="D25" s="17" t="s">
        <v>81</v>
      </c>
      <c r="E25" s="18">
        <v>42796</v>
      </c>
      <c r="F25" s="19" t="s">
        <v>11</v>
      </c>
      <c r="G25" s="17" t="s">
        <v>82</v>
      </c>
      <c r="H25" s="20">
        <v>97001</v>
      </c>
      <c r="I25" s="20">
        <f t="shared" si="2"/>
        <v>18430.189999999999</v>
      </c>
      <c r="J25" s="20">
        <f t="shared" si="3"/>
        <v>115431.19</v>
      </c>
    </row>
    <row r="26" spans="2:10" ht="16.5" thickTop="1" thickBot="1" x14ac:dyDescent="0.3">
      <c r="B26" s="17" t="s">
        <v>377</v>
      </c>
      <c r="C26" s="17" t="s">
        <v>12</v>
      </c>
      <c r="D26" s="17" t="s">
        <v>13</v>
      </c>
      <c r="E26" s="18">
        <v>42807</v>
      </c>
      <c r="F26" s="19" t="s">
        <v>28</v>
      </c>
      <c r="G26" s="17" t="s">
        <v>84</v>
      </c>
      <c r="H26" s="20">
        <v>82038</v>
      </c>
      <c r="I26" s="20">
        <f t="shared" si="2"/>
        <v>15587.22</v>
      </c>
      <c r="J26" s="20">
        <f t="shared" si="3"/>
        <v>97625.22</v>
      </c>
    </row>
    <row r="27" spans="2:10" ht="16.5" thickTop="1" thickBot="1" x14ac:dyDescent="0.3">
      <c r="B27" s="17" t="s">
        <v>86</v>
      </c>
      <c r="C27" s="17" t="s">
        <v>31</v>
      </c>
      <c r="D27" s="17" t="s">
        <v>32</v>
      </c>
      <c r="E27" s="18">
        <v>42822</v>
      </c>
      <c r="F27" s="19" t="s">
        <v>33</v>
      </c>
      <c r="G27" s="17" t="s">
        <v>87</v>
      </c>
      <c r="H27" s="20">
        <v>172800</v>
      </c>
      <c r="I27" s="20">
        <f t="shared" si="2"/>
        <v>32832</v>
      </c>
      <c r="J27" s="20">
        <f t="shared" si="3"/>
        <v>205632</v>
      </c>
    </row>
    <row r="28" spans="2:10" ht="16.5" thickTop="1" thickBot="1" x14ac:dyDescent="0.3">
      <c r="B28" s="17" t="s">
        <v>88</v>
      </c>
      <c r="C28" s="9" t="s">
        <v>89</v>
      </c>
      <c r="D28" s="9" t="s">
        <v>90</v>
      </c>
      <c r="E28" s="10">
        <v>42825</v>
      </c>
      <c r="F28" s="11" t="s">
        <v>11</v>
      </c>
      <c r="G28" s="9" t="s">
        <v>42</v>
      </c>
      <c r="H28" s="12">
        <v>57590</v>
      </c>
      <c r="I28" s="12">
        <f t="shared" si="2"/>
        <v>10942.1</v>
      </c>
      <c r="J28" s="12">
        <f t="shared" si="3"/>
        <v>68532.100000000006</v>
      </c>
    </row>
    <row r="29" spans="2:10" s="26" customFormat="1" ht="16.5" thickTop="1" thickBot="1" x14ac:dyDescent="0.3">
      <c r="B29" s="17" t="s">
        <v>91</v>
      </c>
      <c r="C29" s="17" t="s">
        <v>92</v>
      </c>
      <c r="D29" s="17" t="s">
        <v>93</v>
      </c>
      <c r="E29" s="18">
        <v>42830</v>
      </c>
      <c r="F29" s="19" t="s">
        <v>85</v>
      </c>
      <c r="G29" s="17" t="s">
        <v>94</v>
      </c>
      <c r="H29" s="20">
        <v>3781513</v>
      </c>
      <c r="I29" s="20">
        <f t="shared" si="2"/>
        <v>718487.47</v>
      </c>
      <c r="J29" s="20">
        <f t="shared" si="3"/>
        <v>4500000.47</v>
      </c>
    </row>
    <row r="30" spans="2:10" ht="16.5" thickTop="1" thickBot="1" x14ac:dyDescent="0.3">
      <c r="B30" s="17" t="s">
        <v>99</v>
      </c>
      <c r="C30" s="17" t="s">
        <v>60</v>
      </c>
      <c r="D30" s="9" t="s">
        <v>61</v>
      </c>
      <c r="E30" s="10">
        <v>42837</v>
      </c>
      <c r="F30" s="19" t="s">
        <v>28</v>
      </c>
      <c r="G30" s="9" t="s">
        <v>100</v>
      </c>
      <c r="H30" s="12">
        <v>60510</v>
      </c>
      <c r="I30" s="12">
        <f t="shared" si="2"/>
        <v>11496.9</v>
      </c>
      <c r="J30" s="12">
        <f t="shared" si="3"/>
        <v>72006.899999999994</v>
      </c>
    </row>
    <row r="31" spans="2:10" ht="16.5" thickTop="1" thickBot="1" x14ac:dyDescent="0.3">
      <c r="B31" s="17" t="s">
        <v>101</v>
      </c>
      <c r="C31" s="17" t="s">
        <v>15</v>
      </c>
      <c r="D31" s="9" t="s">
        <v>16</v>
      </c>
      <c r="E31" s="10">
        <v>42837</v>
      </c>
      <c r="F31" s="11" t="s">
        <v>17</v>
      </c>
      <c r="G31" s="9" t="s">
        <v>102</v>
      </c>
      <c r="H31" s="12">
        <v>117000</v>
      </c>
      <c r="I31" s="12">
        <f t="shared" si="2"/>
        <v>22230</v>
      </c>
      <c r="J31" s="12">
        <f t="shared" si="3"/>
        <v>139230</v>
      </c>
    </row>
    <row r="32" spans="2:10" ht="16.5" thickTop="1" thickBot="1" x14ac:dyDescent="0.3">
      <c r="B32" s="17" t="s">
        <v>103</v>
      </c>
      <c r="C32" s="17" t="s">
        <v>104</v>
      </c>
      <c r="D32" s="9" t="s">
        <v>105</v>
      </c>
      <c r="E32" s="10">
        <v>42837</v>
      </c>
      <c r="F32" s="11" t="s">
        <v>24</v>
      </c>
      <c r="G32" s="9" t="s">
        <v>106</v>
      </c>
      <c r="H32" s="12">
        <v>208000</v>
      </c>
      <c r="I32" s="12">
        <f t="shared" si="2"/>
        <v>39520</v>
      </c>
      <c r="J32" s="12">
        <f t="shared" ref="J32:J54" si="4">H32+I32</f>
        <v>247520</v>
      </c>
    </row>
    <row r="33" spans="2:10" ht="16.5" thickTop="1" thickBot="1" x14ac:dyDescent="0.3">
      <c r="B33" s="9" t="s">
        <v>108</v>
      </c>
      <c r="C33" s="17" t="s">
        <v>47</v>
      </c>
      <c r="D33" s="9" t="s">
        <v>48</v>
      </c>
      <c r="E33" s="10">
        <v>42837</v>
      </c>
      <c r="F33" s="11" t="s">
        <v>43</v>
      </c>
      <c r="G33" s="9" t="s">
        <v>109</v>
      </c>
      <c r="H33" s="12">
        <v>288000</v>
      </c>
      <c r="I33" s="12">
        <f t="shared" ref="I33:I54" si="5">H33*19%</f>
        <v>54720</v>
      </c>
      <c r="J33" s="12">
        <f t="shared" si="4"/>
        <v>342720</v>
      </c>
    </row>
    <row r="34" spans="2:10" ht="16.5" thickTop="1" thickBot="1" x14ac:dyDescent="0.3">
      <c r="B34" s="9" t="s">
        <v>378</v>
      </c>
      <c r="C34" s="9" t="s">
        <v>89</v>
      </c>
      <c r="D34" s="9" t="s">
        <v>90</v>
      </c>
      <c r="E34" s="10">
        <v>42842</v>
      </c>
      <c r="F34" s="19" t="s">
        <v>28</v>
      </c>
      <c r="G34" s="9" t="s">
        <v>110</v>
      </c>
      <c r="H34" s="12">
        <v>124900</v>
      </c>
      <c r="I34" s="12">
        <f t="shared" si="5"/>
        <v>23731</v>
      </c>
      <c r="J34" s="12">
        <f t="shared" si="4"/>
        <v>148631</v>
      </c>
    </row>
    <row r="35" spans="2:10" ht="16.5" thickTop="1" thickBot="1" x14ac:dyDescent="0.3">
      <c r="B35" s="17" t="s">
        <v>111</v>
      </c>
      <c r="C35" s="9" t="s">
        <v>112</v>
      </c>
      <c r="D35" s="9" t="s">
        <v>113</v>
      </c>
      <c r="E35" s="10">
        <v>42850</v>
      </c>
      <c r="F35" s="11" t="s">
        <v>85</v>
      </c>
      <c r="G35" s="9" t="s">
        <v>114</v>
      </c>
      <c r="H35" s="12">
        <v>210000</v>
      </c>
      <c r="I35" s="12">
        <v>0</v>
      </c>
      <c r="J35" s="12">
        <f t="shared" si="4"/>
        <v>210000</v>
      </c>
    </row>
    <row r="36" spans="2:10" ht="16.5" thickTop="1" thickBot="1" x14ac:dyDescent="0.3">
      <c r="B36" s="9" t="s">
        <v>117</v>
      </c>
      <c r="C36" s="9" t="s">
        <v>115</v>
      </c>
      <c r="D36" s="9" t="s">
        <v>27</v>
      </c>
      <c r="E36" s="10">
        <v>42851</v>
      </c>
      <c r="F36" s="19" t="s">
        <v>28</v>
      </c>
      <c r="G36" s="9" t="s">
        <v>116</v>
      </c>
      <c r="H36" s="12">
        <v>42132</v>
      </c>
      <c r="I36" s="12">
        <f t="shared" si="5"/>
        <v>8005.08</v>
      </c>
      <c r="J36" s="12">
        <f t="shared" si="4"/>
        <v>50137.08</v>
      </c>
    </row>
    <row r="37" spans="2:10" ht="16.5" thickTop="1" thickBot="1" x14ac:dyDescent="0.3">
      <c r="B37" s="17" t="s">
        <v>117</v>
      </c>
      <c r="C37" s="17" t="s">
        <v>118</v>
      </c>
      <c r="D37" s="9" t="s">
        <v>119</v>
      </c>
      <c r="E37" s="10">
        <v>42852</v>
      </c>
      <c r="F37" s="11" t="s">
        <v>85</v>
      </c>
      <c r="G37" s="9" t="s">
        <v>120</v>
      </c>
      <c r="H37" s="12">
        <v>3562350</v>
      </c>
      <c r="I37" s="12">
        <f t="shared" si="5"/>
        <v>676846.5</v>
      </c>
      <c r="J37" s="12">
        <f t="shared" si="4"/>
        <v>4239196.5</v>
      </c>
    </row>
    <row r="38" spans="2:10" ht="16.5" thickTop="1" thickBot="1" x14ac:dyDescent="0.3">
      <c r="B38" s="9" t="s">
        <v>121</v>
      </c>
      <c r="C38" s="17" t="s">
        <v>122</v>
      </c>
      <c r="D38" s="17" t="s">
        <v>123</v>
      </c>
      <c r="E38" s="18">
        <v>42853</v>
      </c>
      <c r="F38" s="19" t="s">
        <v>28</v>
      </c>
      <c r="G38" s="17" t="s">
        <v>124</v>
      </c>
      <c r="H38" s="20">
        <v>32160</v>
      </c>
      <c r="I38" s="20">
        <f t="shared" si="5"/>
        <v>6110.4</v>
      </c>
      <c r="J38" s="20">
        <f t="shared" si="4"/>
        <v>38270.400000000001</v>
      </c>
    </row>
    <row r="39" spans="2:10" ht="16.5" thickTop="1" thickBot="1" x14ac:dyDescent="0.3">
      <c r="B39" s="17" t="s">
        <v>125</v>
      </c>
      <c r="C39" s="9" t="s">
        <v>126</v>
      </c>
      <c r="D39" s="9" t="s">
        <v>127</v>
      </c>
      <c r="E39" s="10">
        <v>42853</v>
      </c>
      <c r="F39" s="11" t="s">
        <v>85</v>
      </c>
      <c r="G39" s="9" t="s">
        <v>128</v>
      </c>
      <c r="H39" s="12">
        <v>43698</v>
      </c>
      <c r="I39" s="12">
        <f t="shared" si="5"/>
        <v>8302.6200000000008</v>
      </c>
      <c r="J39" s="12">
        <f t="shared" si="4"/>
        <v>52000.62</v>
      </c>
    </row>
    <row r="40" spans="2:10" ht="16.5" thickTop="1" thickBot="1" x14ac:dyDescent="0.3">
      <c r="B40" s="9" t="s">
        <v>129</v>
      </c>
      <c r="C40" s="9" t="s">
        <v>89</v>
      </c>
      <c r="D40" s="9" t="s">
        <v>90</v>
      </c>
      <c r="E40" s="10">
        <v>42858</v>
      </c>
      <c r="F40" s="19" t="s">
        <v>28</v>
      </c>
      <c r="G40" s="9" t="s">
        <v>130</v>
      </c>
      <c r="H40" s="12">
        <v>108650</v>
      </c>
      <c r="I40" s="12">
        <f t="shared" si="5"/>
        <v>20643.5</v>
      </c>
      <c r="J40" s="12">
        <f t="shared" si="4"/>
        <v>129293.5</v>
      </c>
    </row>
    <row r="41" spans="2:10" ht="16.5" thickTop="1" thickBot="1" x14ac:dyDescent="0.3">
      <c r="B41" s="17" t="s">
        <v>131</v>
      </c>
      <c r="C41" s="9" t="s">
        <v>122</v>
      </c>
      <c r="D41" s="9" t="s">
        <v>123</v>
      </c>
      <c r="E41" s="10">
        <v>42858</v>
      </c>
      <c r="F41" s="19" t="s">
        <v>28</v>
      </c>
      <c r="G41" s="9" t="s">
        <v>132</v>
      </c>
      <c r="H41" s="12">
        <v>37840</v>
      </c>
      <c r="I41" s="20">
        <f t="shared" si="5"/>
        <v>7189.6</v>
      </c>
      <c r="J41" s="12">
        <f t="shared" si="4"/>
        <v>45029.599999999999</v>
      </c>
    </row>
    <row r="42" spans="2:10" s="26" customFormat="1" ht="16.5" thickTop="1" thickBot="1" x14ac:dyDescent="0.3">
      <c r="B42" s="17" t="s">
        <v>133</v>
      </c>
      <c r="C42" s="17" t="s">
        <v>89</v>
      </c>
      <c r="D42" s="17" t="s">
        <v>90</v>
      </c>
      <c r="E42" s="18">
        <v>42858</v>
      </c>
      <c r="F42" s="19" t="s">
        <v>28</v>
      </c>
      <c r="G42" s="17" t="s">
        <v>134</v>
      </c>
      <c r="H42" s="20">
        <v>65340</v>
      </c>
      <c r="I42" s="20">
        <f t="shared" si="5"/>
        <v>12414.6</v>
      </c>
      <c r="J42" s="20">
        <f t="shared" si="4"/>
        <v>77754.600000000006</v>
      </c>
    </row>
    <row r="43" spans="2:10" ht="16.5" thickTop="1" thickBot="1" x14ac:dyDescent="0.3">
      <c r="B43" s="9" t="s">
        <v>135</v>
      </c>
      <c r="C43" s="9" t="s">
        <v>136</v>
      </c>
      <c r="D43" s="9" t="s">
        <v>137</v>
      </c>
      <c r="E43" s="10">
        <v>42863</v>
      </c>
      <c r="F43" s="19" t="s">
        <v>28</v>
      </c>
      <c r="G43" s="9" t="s">
        <v>138</v>
      </c>
      <c r="H43" s="12">
        <v>170000</v>
      </c>
      <c r="I43" s="12">
        <f t="shared" si="5"/>
        <v>32300</v>
      </c>
      <c r="J43" s="12">
        <f t="shared" si="4"/>
        <v>202300</v>
      </c>
    </row>
    <row r="44" spans="2:10" ht="16.5" thickTop="1" thickBot="1" x14ac:dyDescent="0.3">
      <c r="B44" s="23" t="s">
        <v>139</v>
      </c>
      <c r="C44" s="17" t="s">
        <v>31</v>
      </c>
      <c r="D44" s="17" t="s">
        <v>32</v>
      </c>
      <c r="E44" s="18">
        <v>42863</v>
      </c>
      <c r="F44" s="19" t="s">
        <v>33</v>
      </c>
      <c r="G44" s="17" t="s">
        <v>140</v>
      </c>
      <c r="H44" s="20">
        <v>100000</v>
      </c>
      <c r="I44" s="20">
        <f t="shared" si="5"/>
        <v>19000</v>
      </c>
      <c r="J44" s="20">
        <f t="shared" si="4"/>
        <v>119000</v>
      </c>
    </row>
    <row r="45" spans="2:10" ht="16.5" thickTop="1" thickBot="1" x14ac:dyDescent="0.3">
      <c r="B45" s="9" t="s">
        <v>141</v>
      </c>
      <c r="C45" s="9" t="s">
        <v>142</v>
      </c>
      <c r="D45" s="12" t="s">
        <v>143</v>
      </c>
      <c r="E45" s="10">
        <v>42865</v>
      </c>
      <c r="F45" s="11" t="s">
        <v>11</v>
      </c>
      <c r="G45" s="9" t="s">
        <v>144</v>
      </c>
      <c r="H45" s="12">
        <v>309748</v>
      </c>
      <c r="I45" s="12">
        <f t="shared" si="5"/>
        <v>58852.12</v>
      </c>
      <c r="J45" s="12">
        <f t="shared" si="4"/>
        <v>368600.12</v>
      </c>
    </row>
    <row r="46" spans="2:10" ht="16.5" thickTop="1" thickBot="1" x14ac:dyDescent="0.3">
      <c r="B46" s="9" t="s">
        <v>145</v>
      </c>
      <c r="C46" s="9" t="s">
        <v>146</v>
      </c>
      <c r="D46" s="9" t="s">
        <v>147</v>
      </c>
      <c r="E46" s="10">
        <v>42865</v>
      </c>
      <c r="F46" s="11" t="s">
        <v>11</v>
      </c>
      <c r="G46" s="9" t="s">
        <v>148</v>
      </c>
      <c r="H46" s="12">
        <v>38960</v>
      </c>
      <c r="I46" s="12">
        <f t="shared" si="5"/>
        <v>7402.4</v>
      </c>
      <c r="J46" s="12">
        <f t="shared" si="4"/>
        <v>46362.400000000001</v>
      </c>
    </row>
    <row r="47" spans="2:10" s="26" customFormat="1" ht="16.5" thickTop="1" thickBot="1" x14ac:dyDescent="0.3">
      <c r="B47" s="17" t="s">
        <v>149</v>
      </c>
      <c r="C47" s="17" t="s">
        <v>150</v>
      </c>
      <c r="D47" s="17" t="s">
        <v>151</v>
      </c>
      <c r="E47" s="18">
        <v>42866</v>
      </c>
      <c r="F47" s="19" t="s">
        <v>85</v>
      </c>
      <c r="G47" s="17" t="s">
        <v>152</v>
      </c>
      <c r="H47" s="20">
        <v>3900000</v>
      </c>
      <c r="I47" s="20">
        <f t="shared" si="5"/>
        <v>741000</v>
      </c>
      <c r="J47" s="20">
        <f t="shared" si="4"/>
        <v>4641000</v>
      </c>
    </row>
    <row r="48" spans="2:10" ht="16.5" thickTop="1" thickBot="1" x14ac:dyDescent="0.3">
      <c r="B48" s="9" t="s">
        <v>153</v>
      </c>
      <c r="C48" s="9" t="s">
        <v>122</v>
      </c>
      <c r="D48" s="9" t="s">
        <v>123</v>
      </c>
      <c r="E48" s="10">
        <v>42866</v>
      </c>
      <c r="F48" s="19" t="s">
        <v>28</v>
      </c>
      <c r="G48" s="9" t="s">
        <v>116</v>
      </c>
      <c r="H48" s="12">
        <v>333180</v>
      </c>
      <c r="I48" s="12">
        <f t="shared" si="5"/>
        <v>63304.200000000004</v>
      </c>
      <c r="J48" s="12">
        <f t="shared" si="4"/>
        <v>396484.2</v>
      </c>
    </row>
    <row r="49" spans="2:10" ht="16.5" thickTop="1" thickBot="1" x14ac:dyDescent="0.3">
      <c r="B49" s="17" t="s">
        <v>154</v>
      </c>
      <c r="C49" s="9" t="s">
        <v>53</v>
      </c>
      <c r="D49" s="9" t="s">
        <v>54</v>
      </c>
      <c r="E49" s="10">
        <v>42879</v>
      </c>
      <c r="F49" s="11" t="s">
        <v>11</v>
      </c>
      <c r="G49" s="9" t="s">
        <v>155</v>
      </c>
      <c r="H49" s="12">
        <v>145800</v>
      </c>
      <c r="I49" s="12">
        <f t="shared" si="5"/>
        <v>27702</v>
      </c>
      <c r="J49" s="12">
        <f t="shared" si="4"/>
        <v>173502</v>
      </c>
    </row>
    <row r="50" spans="2:10" ht="16.5" thickTop="1" thickBot="1" x14ac:dyDescent="0.3">
      <c r="B50" s="17" t="s">
        <v>156</v>
      </c>
      <c r="C50" s="9" t="s">
        <v>60</v>
      </c>
      <c r="D50" s="9" t="s">
        <v>61</v>
      </c>
      <c r="E50" s="10">
        <v>42879</v>
      </c>
      <c r="F50" s="19" t="s">
        <v>28</v>
      </c>
      <c r="G50" s="9" t="s">
        <v>116</v>
      </c>
      <c r="H50" s="12">
        <v>76899</v>
      </c>
      <c r="I50" s="12">
        <f t="shared" si="5"/>
        <v>14610.81</v>
      </c>
      <c r="J50" s="12">
        <f t="shared" si="4"/>
        <v>91509.81</v>
      </c>
    </row>
    <row r="51" spans="2:10" ht="16.5" thickTop="1" thickBot="1" x14ac:dyDescent="0.3">
      <c r="B51" s="17" t="s">
        <v>157</v>
      </c>
      <c r="C51" s="9" t="s">
        <v>158</v>
      </c>
      <c r="D51" s="9" t="s">
        <v>159</v>
      </c>
      <c r="E51" s="10">
        <v>42884</v>
      </c>
      <c r="F51" s="11" t="s">
        <v>160</v>
      </c>
      <c r="G51" s="9" t="s">
        <v>161</v>
      </c>
      <c r="H51" s="12">
        <v>71000</v>
      </c>
      <c r="I51" s="12">
        <f t="shared" si="5"/>
        <v>13490</v>
      </c>
      <c r="J51" s="12">
        <f t="shared" si="4"/>
        <v>84490</v>
      </c>
    </row>
    <row r="52" spans="2:10" ht="16.5" thickTop="1" thickBot="1" x14ac:dyDescent="0.3">
      <c r="B52" s="9" t="s">
        <v>162</v>
      </c>
      <c r="C52" s="9" t="s">
        <v>15</v>
      </c>
      <c r="D52" s="9" t="s">
        <v>16</v>
      </c>
      <c r="E52" s="10">
        <v>42884</v>
      </c>
      <c r="F52" s="11" t="s">
        <v>17</v>
      </c>
      <c r="G52" s="9" t="s">
        <v>163</v>
      </c>
      <c r="H52" s="12">
        <v>117600</v>
      </c>
      <c r="I52" s="12">
        <f t="shared" si="5"/>
        <v>22344</v>
      </c>
      <c r="J52" s="12">
        <f t="shared" si="4"/>
        <v>139944</v>
      </c>
    </row>
    <row r="53" spans="2:10" ht="16.5" thickTop="1" thickBot="1" x14ac:dyDescent="0.3">
      <c r="B53" s="9" t="s">
        <v>164</v>
      </c>
      <c r="C53" s="9" t="s">
        <v>165</v>
      </c>
      <c r="D53" s="9" t="s">
        <v>166</v>
      </c>
      <c r="E53" s="10">
        <v>42884</v>
      </c>
      <c r="F53" s="19" t="s">
        <v>28</v>
      </c>
      <c r="G53" s="9" t="s">
        <v>167</v>
      </c>
      <c r="H53" s="12">
        <v>60264</v>
      </c>
      <c r="I53" s="20">
        <f t="shared" si="5"/>
        <v>11450.16</v>
      </c>
      <c r="J53" s="12">
        <f t="shared" si="4"/>
        <v>71714.16</v>
      </c>
    </row>
    <row r="54" spans="2:10" ht="16.5" thickTop="1" thickBot="1" x14ac:dyDescent="0.3">
      <c r="B54" s="9" t="s">
        <v>168</v>
      </c>
      <c r="C54" s="9" t="s">
        <v>115</v>
      </c>
      <c r="D54" s="9" t="s">
        <v>27</v>
      </c>
      <c r="E54" s="10">
        <v>42885</v>
      </c>
      <c r="F54" s="19" t="s">
        <v>28</v>
      </c>
      <c r="G54" s="9" t="s">
        <v>95</v>
      </c>
      <c r="H54" s="12">
        <v>63908</v>
      </c>
      <c r="I54" s="12">
        <f t="shared" si="5"/>
        <v>12142.52</v>
      </c>
      <c r="J54" s="12">
        <f t="shared" si="4"/>
        <v>76050.52</v>
      </c>
    </row>
    <row r="55" spans="2:10" ht="16.5" thickTop="1" thickBot="1" x14ac:dyDescent="0.3">
      <c r="B55" s="9" t="s">
        <v>169</v>
      </c>
      <c r="C55" s="17" t="s">
        <v>170</v>
      </c>
      <c r="D55" s="17" t="s">
        <v>171</v>
      </c>
      <c r="E55" s="18">
        <v>42892</v>
      </c>
      <c r="F55" s="19" t="s">
        <v>28</v>
      </c>
      <c r="G55" s="17" t="s">
        <v>83</v>
      </c>
      <c r="H55" s="20">
        <v>255000</v>
      </c>
      <c r="I55" s="20">
        <f t="shared" ref="I55:I72" si="6">H55*19%</f>
        <v>48450</v>
      </c>
      <c r="J55" s="20">
        <f t="shared" ref="J55:J72" si="7">H55+I55</f>
        <v>303450</v>
      </c>
    </row>
    <row r="56" spans="2:10" ht="16.5" thickTop="1" thickBot="1" x14ac:dyDescent="0.3">
      <c r="B56" s="13" t="s">
        <v>172</v>
      </c>
      <c r="C56" s="9" t="s">
        <v>146</v>
      </c>
      <c r="D56" s="9" t="s">
        <v>147</v>
      </c>
      <c r="E56" s="10">
        <v>42892</v>
      </c>
      <c r="F56" s="19" t="s">
        <v>28</v>
      </c>
      <c r="G56" s="9" t="s">
        <v>173</v>
      </c>
      <c r="H56" s="12">
        <v>120090</v>
      </c>
      <c r="I56" s="12">
        <f t="shared" si="6"/>
        <v>22817.1</v>
      </c>
      <c r="J56" s="12">
        <f t="shared" si="7"/>
        <v>142907.1</v>
      </c>
    </row>
    <row r="57" spans="2:10" ht="16.5" thickTop="1" thickBot="1" x14ac:dyDescent="0.3">
      <c r="B57" s="17" t="s">
        <v>174</v>
      </c>
      <c r="C57" s="9" t="s">
        <v>175</v>
      </c>
      <c r="D57" s="9" t="s">
        <v>176</v>
      </c>
      <c r="E57" s="10">
        <v>42893</v>
      </c>
      <c r="F57" s="19" t="s">
        <v>85</v>
      </c>
      <c r="G57" s="9" t="s">
        <v>177</v>
      </c>
      <c r="H57" s="12">
        <v>220000</v>
      </c>
      <c r="I57" s="12">
        <f t="shared" si="6"/>
        <v>41800</v>
      </c>
      <c r="J57" s="12">
        <f t="shared" si="7"/>
        <v>261800</v>
      </c>
    </row>
    <row r="58" spans="2:10" ht="16.5" thickTop="1" thickBot="1" x14ac:dyDescent="0.3">
      <c r="B58" s="17" t="s">
        <v>178</v>
      </c>
      <c r="C58" s="13" t="s">
        <v>179</v>
      </c>
      <c r="D58" s="13" t="s">
        <v>180</v>
      </c>
      <c r="E58" s="14">
        <v>42893</v>
      </c>
      <c r="F58" s="15" t="s">
        <v>11</v>
      </c>
      <c r="G58" s="13" t="s">
        <v>181</v>
      </c>
      <c r="H58" s="12">
        <v>79496</v>
      </c>
      <c r="I58" s="12">
        <f>H58*19%</f>
        <v>15104.24</v>
      </c>
      <c r="J58" s="12">
        <f>H58+I58</f>
        <v>94600.24</v>
      </c>
    </row>
    <row r="59" spans="2:10" ht="16.5" thickTop="1" thickBot="1" x14ac:dyDescent="0.3">
      <c r="B59" s="9" t="s">
        <v>182</v>
      </c>
      <c r="C59" s="13" t="s">
        <v>183</v>
      </c>
      <c r="D59" s="13" t="s">
        <v>184</v>
      </c>
      <c r="E59" s="14">
        <v>42898</v>
      </c>
      <c r="F59" s="15" t="s">
        <v>85</v>
      </c>
      <c r="G59" s="13" t="s">
        <v>185</v>
      </c>
      <c r="H59" s="12">
        <v>101624</v>
      </c>
      <c r="I59" s="12">
        <v>0</v>
      </c>
      <c r="J59" s="12">
        <f>H59+I59</f>
        <v>101624</v>
      </c>
    </row>
    <row r="60" spans="2:10" ht="16.5" thickTop="1" thickBot="1" x14ac:dyDescent="0.3">
      <c r="B60" s="9" t="s">
        <v>186</v>
      </c>
      <c r="C60" s="17" t="s">
        <v>187</v>
      </c>
      <c r="D60" s="17" t="s">
        <v>188</v>
      </c>
      <c r="E60" s="18">
        <v>42895</v>
      </c>
      <c r="F60" s="19" t="s">
        <v>28</v>
      </c>
      <c r="G60" s="17" t="s">
        <v>189</v>
      </c>
      <c r="H60" s="20">
        <v>73140</v>
      </c>
      <c r="I60" s="20">
        <f t="shared" si="6"/>
        <v>13896.6</v>
      </c>
      <c r="J60" s="20">
        <f t="shared" si="7"/>
        <v>87036.6</v>
      </c>
    </row>
    <row r="61" spans="2:10" ht="16.5" thickTop="1" thickBot="1" x14ac:dyDescent="0.3">
      <c r="B61" s="9" t="s">
        <v>190</v>
      </c>
      <c r="C61" s="9" t="s">
        <v>179</v>
      </c>
      <c r="D61" s="9" t="s">
        <v>180</v>
      </c>
      <c r="E61" s="10">
        <v>42895</v>
      </c>
      <c r="F61" s="11" t="s">
        <v>23</v>
      </c>
      <c r="G61" s="9" t="s">
        <v>191</v>
      </c>
      <c r="H61" s="12">
        <v>44286</v>
      </c>
      <c r="I61" s="12">
        <f t="shared" si="6"/>
        <v>8414.34</v>
      </c>
      <c r="J61" s="12">
        <f t="shared" si="7"/>
        <v>52700.34</v>
      </c>
    </row>
    <row r="62" spans="2:10" ht="16.5" thickTop="1" thickBot="1" x14ac:dyDescent="0.3">
      <c r="B62" s="9" t="s">
        <v>192</v>
      </c>
      <c r="C62" s="9" t="s">
        <v>31</v>
      </c>
      <c r="D62" s="9" t="s">
        <v>32</v>
      </c>
      <c r="E62" s="10">
        <v>42895</v>
      </c>
      <c r="F62" s="11" t="s">
        <v>33</v>
      </c>
      <c r="G62" s="9" t="s">
        <v>193</v>
      </c>
      <c r="H62" s="12">
        <v>123000</v>
      </c>
      <c r="I62" s="12">
        <f t="shared" si="6"/>
        <v>23370</v>
      </c>
      <c r="J62" s="12">
        <f t="shared" si="7"/>
        <v>146370</v>
      </c>
    </row>
    <row r="63" spans="2:10" ht="16.5" thickTop="1" thickBot="1" x14ac:dyDescent="0.3">
      <c r="B63" s="17" t="s">
        <v>194</v>
      </c>
      <c r="C63" s="9" t="s">
        <v>195</v>
      </c>
      <c r="D63" s="9" t="s">
        <v>196</v>
      </c>
      <c r="E63" s="10">
        <v>42900</v>
      </c>
      <c r="F63" s="19" t="s">
        <v>28</v>
      </c>
      <c r="G63" s="9" t="s">
        <v>197</v>
      </c>
      <c r="H63" s="12">
        <v>1392531</v>
      </c>
      <c r="I63" s="12">
        <f t="shared" si="6"/>
        <v>264580.89</v>
      </c>
      <c r="J63" s="12">
        <f t="shared" si="7"/>
        <v>1657111.8900000001</v>
      </c>
    </row>
    <row r="64" spans="2:10" ht="16.5" thickTop="1" thickBot="1" x14ac:dyDescent="0.3">
      <c r="B64" s="9" t="s">
        <v>198</v>
      </c>
      <c r="C64" s="9" t="s">
        <v>199</v>
      </c>
      <c r="D64" s="9" t="s">
        <v>200</v>
      </c>
      <c r="E64" s="10">
        <v>42899</v>
      </c>
      <c r="F64" s="19" t="s">
        <v>28</v>
      </c>
      <c r="G64" s="9" t="s">
        <v>62</v>
      </c>
      <c r="H64" s="12">
        <v>190934</v>
      </c>
      <c r="I64" s="12">
        <f t="shared" si="6"/>
        <v>36277.46</v>
      </c>
      <c r="J64" s="12">
        <f t="shared" si="7"/>
        <v>227211.46</v>
      </c>
    </row>
    <row r="65" spans="2:11" ht="16.5" thickTop="1" thickBot="1" x14ac:dyDescent="0.3">
      <c r="B65" s="9" t="s">
        <v>201</v>
      </c>
      <c r="C65" s="17" t="s">
        <v>202</v>
      </c>
      <c r="D65" s="9" t="s">
        <v>203</v>
      </c>
      <c r="E65" s="10">
        <v>42915</v>
      </c>
      <c r="F65" s="19" t="s">
        <v>28</v>
      </c>
      <c r="G65" s="9" t="s">
        <v>204</v>
      </c>
      <c r="H65" s="12">
        <v>58000</v>
      </c>
      <c r="I65" s="12">
        <f t="shared" si="6"/>
        <v>11020</v>
      </c>
      <c r="J65" s="12">
        <f t="shared" si="7"/>
        <v>69020</v>
      </c>
    </row>
    <row r="66" spans="2:11" ht="16.5" thickTop="1" thickBot="1" x14ac:dyDescent="0.3">
      <c r="B66" s="9" t="s">
        <v>205</v>
      </c>
      <c r="C66" s="9" t="s">
        <v>142</v>
      </c>
      <c r="D66" s="9" t="s">
        <v>206</v>
      </c>
      <c r="E66" s="10">
        <v>42915</v>
      </c>
      <c r="F66" s="19" t="s">
        <v>28</v>
      </c>
      <c r="G66" s="9" t="s">
        <v>207</v>
      </c>
      <c r="H66" s="12">
        <v>32519</v>
      </c>
      <c r="I66" s="12">
        <f t="shared" si="6"/>
        <v>6178.61</v>
      </c>
      <c r="J66" s="12">
        <f t="shared" si="7"/>
        <v>38697.61</v>
      </c>
    </row>
    <row r="67" spans="2:11" ht="16.5" thickTop="1" thickBot="1" x14ac:dyDescent="0.3">
      <c r="B67" s="17" t="s">
        <v>240</v>
      </c>
      <c r="C67" s="17" t="s">
        <v>208</v>
      </c>
      <c r="D67" s="9" t="s">
        <v>27</v>
      </c>
      <c r="E67" s="10">
        <v>42916</v>
      </c>
      <c r="F67" s="19" t="s">
        <v>28</v>
      </c>
      <c r="G67" s="9" t="s">
        <v>209</v>
      </c>
      <c r="H67" s="12">
        <v>117917</v>
      </c>
      <c r="I67" s="12">
        <f t="shared" si="6"/>
        <v>22404.23</v>
      </c>
      <c r="J67" s="12">
        <f t="shared" si="7"/>
        <v>140321.23000000001</v>
      </c>
    </row>
    <row r="68" spans="2:11" ht="16.5" thickTop="1" thickBot="1" x14ac:dyDescent="0.3">
      <c r="B68" s="9" t="s">
        <v>210</v>
      </c>
      <c r="C68" s="17" t="s">
        <v>89</v>
      </c>
      <c r="D68" s="17" t="s">
        <v>90</v>
      </c>
      <c r="E68" s="18">
        <v>42919</v>
      </c>
      <c r="F68" s="19" t="s">
        <v>28</v>
      </c>
      <c r="G68" s="17" t="s">
        <v>211</v>
      </c>
      <c r="H68" s="20">
        <v>275950</v>
      </c>
      <c r="I68" s="20">
        <f t="shared" si="6"/>
        <v>52430.5</v>
      </c>
      <c r="J68" s="20">
        <f t="shared" si="7"/>
        <v>328380.5</v>
      </c>
    </row>
    <row r="69" spans="2:11" s="26" customFormat="1" ht="16.5" thickTop="1" thickBot="1" x14ac:dyDescent="0.3">
      <c r="B69" s="17" t="s">
        <v>215</v>
      </c>
      <c r="C69" s="17" t="s">
        <v>212</v>
      </c>
      <c r="D69" s="24" t="s">
        <v>93</v>
      </c>
      <c r="E69" s="18">
        <v>42921</v>
      </c>
      <c r="F69" s="19" t="s">
        <v>85</v>
      </c>
      <c r="G69" s="17" t="s">
        <v>213</v>
      </c>
      <c r="H69" s="25">
        <v>3781513</v>
      </c>
      <c r="I69" s="20">
        <f t="shared" si="6"/>
        <v>718487.47</v>
      </c>
      <c r="J69" s="20">
        <f t="shared" si="7"/>
        <v>4500000.47</v>
      </c>
    </row>
    <row r="70" spans="2:11" ht="16.5" thickTop="1" thickBot="1" x14ac:dyDescent="0.3">
      <c r="B70" s="9" t="s">
        <v>216</v>
      </c>
      <c r="C70" s="9" t="s">
        <v>53</v>
      </c>
      <c r="D70" s="9" t="s">
        <v>54</v>
      </c>
      <c r="E70" s="10">
        <v>42926</v>
      </c>
      <c r="F70" s="11" t="s">
        <v>23</v>
      </c>
      <c r="G70" s="9" t="s">
        <v>217</v>
      </c>
      <c r="H70" s="12">
        <v>325134</v>
      </c>
      <c r="I70" s="12">
        <f t="shared" si="6"/>
        <v>61775.46</v>
      </c>
      <c r="J70" s="12">
        <f t="shared" si="7"/>
        <v>386909.46</v>
      </c>
    </row>
    <row r="71" spans="2:11" ht="16.5" thickTop="1" thickBot="1" x14ac:dyDescent="0.3">
      <c r="B71" s="9" t="s">
        <v>218</v>
      </c>
      <c r="C71" s="9" t="s">
        <v>219</v>
      </c>
      <c r="D71" s="9" t="s">
        <v>220</v>
      </c>
      <c r="E71" s="10">
        <v>43293</v>
      </c>
      <c r="F71" s="19" t="s">
        <v>19</v>
      </c>
      <c r="G71" s="9" t="s">
        <v>221</v>
      </c>
      <c r="H71" s="12">
        <v>345000</v>
      </c>
      <c r="I71" s="12">
        <f t="shared" si="6"/>
        <v>65550</v>
      </c>
      <c r="J71" s="12">
        <f t="shared" si="7"/>
        <v>410550</v>
      </c>
    </row>
    <row r="72" spans="2:11" ht="16.5" thickTop="1" thickBot="1" x14ac:dyDescent="0.3">
      <c r="B72" s="9" t="s">
        <v>379</v>
      </c>
      <c r="C72" s="9" t="s">
        <v>15</v>
      </c>
      <c r="D72" s="9" t="s">
        <v>16</v>
      </c>
      <c r="E72" s="10">
        <v>42929</v>
      </c>
      <c r="F72" s="11" t="s">
        <v>17</v>
      </c>
      <c r="G72" s="9" t="s">
        <v>222</v>
      </c>
      <c r="H72" s="12">
        <v>87500</v>
      </c>
      <c r="I72" s="12">
        <f t="shared" si="6"/>
        <v>16625</v>
      </c>
      <c r="J72" s="12">
        <f t="shared" si="7"/>
        <v>104125</v>
      </c>
    </row>
    <row r="73" spans="2:11" ht="16.5" thickTop="1" thickBot="1" x14ac:dyDescent="0.3">
      <c r="B73" s="9" t="s">
        <v>223</v>
      </c>
      <c r="C73" s="9" t="s">
        <v>136</v>
      </c>
      <c r="D73" s="9" t="s">
        <v>137</v>
      </c>
      <c r="E73" s="10">
        <v>42933</v>
      </c>
      <c r="F73" s="19" t="s">
        <v>28</v>
      </c>
      <c r="G73" s="9" t="s">
        <v>224</v>
      </c>
      <c r="H73" s="12">
        <v>199900</v>
      </c>
      <c r="I73" s="12">
        <f t="shared" ref="I73:I97" si="8">H73*19%</f>
        <v>37981</v>
      </c>
      <c r="J73" s="12">
        <f t="shared" ref="J73:J97" si="9">H73+I73</f>
        <v>237881</v>
      </c>
    </row>
    <row r="74" spans="2:11" ht="16.5" thickTop="1" thickBot="1" x14ac:dyDescent="0.3">
      <c r="B74" s="9" t="s">
        <v>225</v>
      </c>
      <c r="C74" s="9" t="s">
        <v>15</v>
      </c>
      <c r="D74" s="9" t="s">
        <v>16</v>
      </c>
      <c r="E74" s="10">
        <v>42935</v>
      </c>
      <c r="F74" s="11" t="s">
        <v>160</v>
      </c>
      <c r="G74" s="9" t="s">
        <v>226</v>
      </c>
      <c r="H74" s="12">
        <v>117800</v>
      </c>
      <c r="I74" s="12">
        <f t="shared" si="8"/>
        <v>22382</v>
      </c>
      <c r="J74" s="12">
        <f t="shared" si="9"/>
        <v>140182</v>
      </c>
    </row>
    <row r="75" spans="2:11" ht="16.5" thickTop="1" thickBot="1" x14ac:dyDescent="0.3">
      <c r="B75" s="9" t="s">
        <v>227</v>
      </c>
      <c r="C75" s="13" t="s">
        <v>31</v>
      </c>
      <c r="D75" s="9" t="s">
        <v>32</v>
      </c>
      <c r="E75" s="10">
        <v>42941</v>
      </c>
      <c r="F75" s="11" t="s">
        <v>33</v>
      </c>
      <c r="G75" s="9" t="s">
        <v>45</v>
      </c>
      <c r="H75" s="12">
        <v>119500</v>
      </c>
      <c r="I75" s="12">
        <f t="shared" si="8"/>
        <v>22705</v>
      </c>
      <c r="J75" s="12">
        <f t="shared" si="9"/>
        <v>142205</v>
      </c>
    </row>
    <row r="76" spans="2:11" ht="16.5" thickTop="1" thickBot="1" x14ac:dyDescent="0.3">
      <c r="B76" s="9" t="s">
        <v>228</v>
      </c>
      <c r="C76" s="17" t="s">
        <v>229</v>
      </c>
      <c r="D76" s="9" t="s">
        <v>230</v>
      </c>
      <c r="E76" s="10">
        <v>42941</v>
      </c>
      <c r="F76" s="11" t="s">
        <v>20</v>
      </c>
      <c r="G76" s="9" t="s">
        <v>231</v>
      </c>
      <c r="H76" s="12">
        <v>64300</v>
      </c>
      <c r="I76" s="12">
        <f t="shared" si="8"/>
        <v>12217</v>
      </c>
      <c r="J76" s="12">
        <f t="shared" si="9"/>
        <v>76517</v>
      </c>
    </row>
    <row r="77" spans="2:11" ht="16.5" thickTop="1" thickBot="1" x14ac:dyDescent="0.3">
      <c r="B77" s="17" t="s">
        <v>232</v>
      </c>
      <c r="C77" s="9" t="s">
        <v>15</v>
      </c>
      <c r="D77" s="9" t="s">
        <v>16</v>
      </c>
      <c r="E77" s="10">
        <v>42944</v>
      </c>
      <c r="F77" s="11" t="s">
        <v>160</v>
      </c>
      <c r="G77" s="9" t="s">
        <v>233</v>
      </c>
      <c r="H77" s="12">
        <v>67500</v>
      </c>
      <c r="I77" s="12">
        <f t="shared" si="8"/>
        <v>12825</v>
      </c>
      <c r="J77" s="12">
        <f t="shared" si="9"/>
        <v>80325</v>
      </c>
    </row>
    <row r="78" spans="2:11" ht="16.5" thickTop="1" thickBot="1" x14ac:dyDescent="0.3">
      <c r="B78" s="17" t="s">
        <v>234</v>
      </c>
      <c r="C78" s="17" t="s">
        <v>47</v>
      </c>
      <c r="D78" s="24" t="s">
        <v>48</v>
      </c>
      <c r="E78" s="18">
        <v>42947</v>
      </c>
      <c r="F78" s="19" t="s">
        <v>160</v>
      </c>
      <c r="G78" s="17" t="s">
        <v>235</v>
      </c>
      <c r="H78" s="25">
        <v>216000</v>
      </c>
      <c r="I78" s="20">
        <f t="shared" si="8"/>
        <v>41040</v>
      </c>
      <c r="J78" s="20">
        <f t="shared" si="9"/>
        <v>257040</v>
      </c>
      <c r="K78" s="22"/>
    </row>
    <row r="79" spans="2:11" ht="16.5" thickTop="1" thickBot="1" x14ac:dyDescent="0.3">
      <c r="B79" s="17" t="s">
        <v>236</v>
      </c>
      <c r="C79" s="17" t="s">
        <v>237</v>
      </c>
      <c r="D79" s="9" t="s">
        <v>238</v>
      </c>
      <c r="E79" s="10">
        <v>42947</v>
      </c>
      <c r="F79" s="19" t="s">
        <v>28</v>
      </c>
      <c r="G79" s="9" t="s">
        <v>239</v>
      </c>
      <c r="H79" s="12">
        <v>231934</v>
      </c>
      <c r="I79" s="12">
        <f t="shared" si="8"/>
        <v>44067.46</v>
      </c>
      <c r="J79" s="12">
        <f t="shared" si="9"/>
        <v>276001.46000000002</v>
      </c>
    </row>
    <row r="80" spans="2:11" ht="16.5" thickTop="1" thickBot="1" x14ac:dyDescent="0.3">
      <c r="B80" s="13" t="s">
        <v>240</v>
      </c>
      <c r="C80" s="17" t="s">
        <v>60</v>
      </c>
      <c r="D80" s="9" t="s">
        <v>61</v>
      </c>
      <c r="E80" s="10">
        <v>42947</v>
      </c>
      <c r="F80" s="19" t="s">
        <v>28</v>
      </c>
      <c r="G80" s="9" t="s">
        <v>241</v>
      </c>
      <c r="H80" s="12">
        <v>99200</v>
      </c>
      <c r="I80" s="12">
        <f t="shared" si="8"/>
        <v>18848</v>
      </c>
      <c r="J80" s="12">
        <f t="shared" si="9"/>
        <v>118048</v>
      </c>
    </row>
    <row r="81" spans="2:11" ht="16.5" thickTop="1" thickBot="1" x14ac:dyDescent="0.3">
      <c r="B81" s="9" t="s">
        <v>380</v>
      </c>
      <c r="C81" s="9" t="s">
        <v>122</v>
      </c>
      <c r="D81" s="9" t="s">
        <v>123</v>
      </c>
      <c r="E81" s="10">
        <v>42947</v>
      </c>
      <c r="F81" s="19" t="s">
        <v>28</v>
      </c>
      <c r="G81" s="9" t="s">
        <v>242</v>
      </c>
      <c r="H81" s="12">
        <v>245000</v>
      </c>
      <c r="I81" s="12">
        <f t="shared" si="8"/>
        <v>46550</v>
      </c>
      <c r="J81" s="12">
        <f t="shared" si="9"/>
        <v>291550</v>
      </c>
    </row>
    <row r="82" spans="2:11" ht="16.5" thickTop="1" thickBot="1" x14ac:dyDescent="0.3">
      <c r="B82" s="17" t="s">
        <v>243</v>
      </c>
      <c r="C82" s="9" t="s">
        <v>47</v>
      </c>
      <c r="D82" s="9" t="s">
        <v>48</v>
      </c>
      <c r="E82" s="10">
        <v>42947</v>
      </c>
      <c r="F82" s="11" t="s">
        <v>160</v>
      </c>
      <c r="G82" s="9" t="s">
        <v>244</v>
      </c>
      <c r="H82" s="12">
        <v>180000</v>
      </c>
      <c r="I82" s="12">
        <f t="shared" si="8"/>
        <v>34200</v>
      </c>
      <c r="J82" s="12">
        <f t="shared" si="9"/>
        <v>214200</v>
      </c>
    </row>
    <row r="83" spans="2:11" ht="16.5" thickTop="1" thickBot="1" x14ac:dyDescent="0.3">
      <c r="B83" s="17" t="s">
        <v>245</v>
      </c>
      <c r="C83" s="17" t="s">
        <v>47</v>
      </c>
      <c r="D83" s="13" t="s">
        <v>48</v>
      </c>
      <c r="E83" s="14">
        <v>42948</v>
      </c>
      <c r="F83" s="15" t="s">
        <v>160</v>
      </c>
      <c r="G83" s="13" t="s">
        <v>246</v>
      </c>
      <c r="H83" s="16">
        <v>288000</v>
      </c>
      <c r="I83" s="16">
        <f t="shared" si="8"/>
        <v>54720</v>
      </c>
      <c r="J83" s="16">
        <f t="shared" si="9"/>
        <v>342720</v>
      </c>
    </row>
    <row r="84" spans="2:11" ht="16.5" thickTop="1" thickBot="1" x14ac:dyDescent="0.3">
      <c r="B84" s="17" t="s">
        <v>247</v>
      </c>
      <c r="C84" s="17" t="s">
        <v>64</v>
      </c>
      <c r="D84" s="9" t="s">
        <v>65</v>
      </c>
      <c r="E84" s="10">
        <v>42948</v>
      </c>
      <c r="F84" s="11" t="s">
        <v>43</v>
      </c>
      <c r="G84" s="9" t="s">
        <v>248</v>
      </c>
      <c r="H84" s="12">
        <v>195840</v>
      </c>
      <c r="I84" s="12">
        <f t="shared" si="8"/>
        <v>37209.599999999999</v>
      </c>
      <c r="J84" s="12">
        <f t="shared" si="9"/>
        <v>233049.60000000001</v>
      </c>
    </row>
    <row r="85" spans="2:11" ht="16.5" thickTop="1" thickBot="1" x14ac:dyDescent="0.3">
      <c r="B85" s="17" t="s">
        <v>249</v>
      </c>
      <c r="C85" s="17" t="s">
        <v>12</v>
      </c>
      <c r="D85" s="17" t="s">
        <v>13</v>
      </c>
      <c r="E85" s="18">
        <v>42948</v>
      </c>
      <c r="F85" s="19" t="s">
        <v>28</v>
      </c>
      <c r="G85" s="17" t="s">
        <v>250</v>
      </c>
      <c r="H85" s="20">
        <v>94843</v>
      </c>
      <c r="I85" s="20">
        <f t="shared" si="8"/>
        <v>18020.170000000002</v>
      </c>
      <c r="J85" s="20">
        <f t="shared" si="9"/>
        <v>112863.17</v>
      </c>
    </row>
    <row r="86" spans="2:11" ht="16.5" thickTop="1" thickBot="1" x14ac:dyDescent="0.3">
      <c r="B86" s="17" t="s">
        <v>251</v>
      </c>
      <c r="C86" s="17" t="s">
        <v>252</v>
      </c>
      <c r="D86" s="9" t="s">
        <v>253</v>
      </c>
      <c r="E86" s="10">
        <v>42949</v>
      </c>
      <c r="F86" s="11" t="s">
        <v>160</v>
      </c>
      <c r="G86" s="9" t="s">
        <v>254</v>
      </c>
      <c r="H86" s="12">
        <v>112000</v>
      </c>
      <c r="I86" s="12">
        <f t="shared" si="8"/>
        <v>21280</v>
      </c>
      <c r="J86" s="12">
        <f t="shared" si="9"/>
        <v>133280</v>
      </c>
    </row>
    <row r="87" spans="2:11" ht="16.5" thickTop="1" thickBot="1" x14ac:dyDescent="0.3">
      <c r="B87" s="17" t="s">
        <v>255</v>
      </c>
      <c r="C87" s="17" t="s">
        <v>256</v>
      </c>
      <c r="D87" s="9" t="s">
        <v>257</v>
      </c>
      <c r="E87" s="10">
        <v>42949</v>
      </c>
      <c r="F87" s="11" t="s">
        <v>11</v>
      </c>
      <c r="G87" s="9" t="s">
        <v>258</v>
      </c>
      <c r="H87" s="12">
        <v>398000</v>
      </c>
      <c r="I87" s="12">
        <f t="shared" si="8"/>
        <v>75620</v>
      </c>
      <c r="J87" s="12">
        <f t="shared" si="9"/>
        <v>473620</v>
      </c>
    </row>
    <row r="88" spans="2:11" ht="16.5" thickTop="1" thickBot="1" x14ac:dyDescent="0.3">
      <c r="B88" s="17" t="s">
        <v>259</v>
      </c>
      <c r="C88" s="17" t="s">
        <v>260</v>
      </c>
      <c r="D88" s="9" t="s">
        <v>261</v>
      </c>
      <c r="E88" s="10">
        <v>42950</v>
      </c>
      <c r="F88" s="11" t="s">
        <v>24</v>
      </c>
      <c r="G88" s="9" t="s">
        <v>262</v>
      </c>
      <c r="H88" s="12">
        <v>47500</v>
      </c>
      <c r="I88" s="12">
        <f t="shared" si="8"/>
        <v>9025</v>
      </c>
      <c r="J88" s="12">
        <f t="shared" si="9"/>
        <v>56525</v>
      </c>
    </row>
    <row r="89" spans="2:11" ht="16.5" thickTop="1" thickBot="1" x14ac:dyDescent="0.3">
      <c r="B89" s="17" t="s">
        <v>266</v>
      </c>
      <c r="C89" s="17" t="s">
        <v>263</v>
      </c>
      <c r="D89" s="17" t="s">
        <v>264</v>
      </c>
      <c r="E89" s="18">
        <v>42957</v>
      </c>
      <c r="F89" s="19" t="s">
        <v>28</v>
      </c>
      <c r="G89" s="17" t="s">
        <v>265</v>
      </c>
      <c r="H89" s="20">
        <v>287310</v>
      </c>
      <c r="I89" s="20">
        <f t="shared" si="8"/>
        <v>54588.9</v>
      </c>
      <c r="J89" s="20">
        <f t="shared" si="9"/>
        <v>341898.9</v>
      </c>
    </row>
    <row r="90" spans="2:11" ht="16.5" thickTop="1" thickBot="1" x14ac:dyDescent="0.3">
      <c r="B90" s="17" t="s">
        <v>266</v>
      </c>
      <c r="C90" s="17" t="s">
        <v>60</v>
      </c>
      <c r="D90" s="9" t="s">
        <v>61</v>
      </c>
      <c r="E90" s="10">
        <v>42951</v>
      </c>
      <c r="F90" s="19" t="s">
        <v>28</v>
      </c>
      <c r="G90" s="9" t="s">
        <v>267</v>
      </c>
      <c r="H90" s="12">
        <v>94457</v>
      </c>
      <c r="I90" s="12">
        <f t="shared" si="8"/>
        <v>17946.830000000002</v>
      </c>
      <c r="J90" s="12">
        <f t="shared" si="9"/>
        <v>112403.83</v>
      </c>
    </row>
    <row r="91" spans="2:11" ht="16.5" thickTop="1" thickBot="1" x14ac:dyDescent="0.3">
      <c r="B91" s="17" t="s">
        <v>268</v>
      </c>
      <c r="C91" s="17" t="s">
        <v>269</v>
      </c>
      <c r="D91" s="9" t="s">
        <v>270</v>
      </c>
      <c r="E91" s="10">
        <v>42955</v>
      </c>
      <c r="F91" s="11" t="s">
        <v>85</v>
      </c>
      <c r="G91" s="9" t="s">
        <v>271</v>
      </c>
      <c r="H91" s="12">
        <v>436500</v>
      </c>
      <c r="I91" s="12">
        <f t="shared" si="8"/>
        <v>82935</v>
      </c>
      <c r="J91" s="12">
        <f t="shared" si="9"/>
        <v>519435</v>
      </c>
    </row>
    <row r="92" spans="2:11" ht="16.5" thickTop="1" thickBot="1" x14ac:dyDescent="0.3">
      <c r="B92" s="17" t="s">
        <v>273</v>
      </c>
      <c r="C92" s="17" t="s">
        <v>252</v>
      </c>
      <c r="D92" s="24" t="s">
        <v>253</v>
      </c>
      <c r="E92" s="18">
        <v>42956</v>
      </c>
      <c r="F92" s="19" t="s">
        <v>17</v>
      </c>
      <c r="G92" s="17" t="s">
        <v>274</v>
      </c>
      <c r="H92" s="20">
        <v>325000</v>
      </c>
      <c r="I92" s="20">
        <f t="shared" si="8"/>
        <v>61750</v>
      </c>
      <c r="J92" s="20">
        <f t="shared" si="9"/>
        <v>386750</v>
      </c>
      <c r="K92" s="22"/>
    </row>
    <row r="93" spans="2:11" ht="16.5" thickTop="1" thickBot="1" x14ac:dyDescent="0.3">
      <c r="B93" s="17" t="s">
        <v>275</v>
      </c>
      <c r="C93" s="17" t="s">
        <v>122</v>
      </c>
      <c r="D93" s="9" t="s">
        <v>123</v>
      </c>
      <c r="E93" s="10">
        <v>42957</v>
      </c>
      <c r="F93" s="19" t="s">
        <v>28</v>
      </c>
      <c r="G93" s="9" t="s">
        <v>116</v>
      </c>
      <c r="H93" s="12">
        <v>125870</v>
      </c>
      <c r="I93" s="12">
        <f t="shared" si="8"/>
        <v>23915.3</v>
      </c>
      <c r="J93" s="12">
        <f t="shared" si="9"/>
        <v>149785.29999999999</v>
      </c>
    </row>
    <row r="94" spans="2:11" ht="16.5" thickTop="1" thickBot="1" x14ac:dyDescent="0.3">
      <c r="B94" s="17" t="s">
        <v>276</v>
      </c>
      <c r="C94" s="17" t="s">
        <v>256</v>
      </c>
      <c r="D94" s="9" t="s">
        <v>277</v>
      </c>
      <c r="E94" s="10">
        <v>42957</v>
      </c>
      <c r="F94" s="11" t="s">
        <v>85</v>
      </c>
      <c r="G94" s="9" t="s">
        <v>278</v>
      </c>
      <c r="H94" s="12">
        <v>200000</v>
      </c>
      <c r="I94" s="12">
        <f t="shared" si="8"/>
        <v>38000</v>
      </c>
      <c r="J94" s="12">
        <f t="shared" si="9"/>
        <v>238000</v>
      </c>
    </row>
    <row r="95" spans="2:11" ht="16.5" thickTop="1" thickBot="1" x14ac:dyDescent="0.3">
      <c r="B95" s="17" t="s">
        <v>279</v>
      </c>
      <c r="C95" s="17" t="s">
        <v>263</v>
      </c>
      <c r="D95" s="17" t="s">
        <v>264</v>
      </c>
      <c r="E95" s="10">
        <v>42964</v>
      </c>
      <c r="F95" s="19" t="s">
        <v>28</v>
      </c>
      <c r="G95" s="9" t="s">
        <v>280</v>
      </c>
      <c r="H95" s="12">
        <v>185511</v>
      </c>
      <c r="I95" s="12">
        <f t="shared" si="8"/>
        <v>35247.090000000004</v>
      </c>
      <c r="J95" s="12">
        <f t="shared" si="9"/>
        <v>220758.09</v>
      </c>
    </row>
    <row r="96" spans="2:11" ht="16.5" thickTop="1" thickBot="1" x14ac:dyDescent="0.3">
      <c r="B96" s="17" t="s">
        <v>281</v>
      </c>
      <c r="C96" s="17" t="s">
        <v>89</v>
      </c>
      <c r="D96" s="9" t="s">
        <v>90</v>
      </c>
      <c r="E96" s="10">
        <v>42964</v>
      </c>
      <c r="F96" s="19" t="s">
        <v>28</v>
      </c>
      <c r="G96" s="9" t="s">
        <v>282</v>
      </c>
      <c r="H96" s="12">
        <v>188910</v>
      </c>
      <c r="I96" s="12">
        <f t="shared" si="8"/>
        <v>35892.9</v>
      </c>
      <c r="J96" s="12">
        <f t="shared" si="9"/>
        <v>224802.9</v>
      </c>
    </row>
    <row r="97" spans="2:10" ht="16.5" thickTop="1" thickBot="1" x14ac:dyDescent="0.3">
      <c r="B97" s="17" t="s">
        <v>283</v>
      </c>
      <c r="C97" s="17" t="s">
        <v>146</v>
      </c>
      <c r="D97" s="9" t="s">
        <v>147</v>
      </c>
      <c r="E97" s="10">
        <v>42963</v>
      </c>
      <c r="F97" s="19" t="s">
        <v>28</v>
      </c>
      <c r="G97" s="9" t="s">
        <v>284</v>
      </c>
      <c r="H97" s="12">
        <v>55800</v>
      </c>
      <c r="I97" s="12">
        <f t="shared" si="8"/>
        <v>10602</v>
      </c>
      <c r="J97" s="12">
        <f t="shared" si="9"/>
        <v>66402</v>
      </c>
    </row>
    <row r="98" spans="2:10" ht="16.5" thickTop="1" thickBot="1" x14ac:dyDescent="0.3">
      <c r="B98" s="17" t="s">
        <v>285</v>
      </c>
      <c r="C98" s="17" t="s">
        <v>31</v>
      </c>
      <c r="D98" s="9" t="s">
        <v>32</v>
      </c>
      <c r="E98" s="10">
        <v>42965</v>
      </c>
      <c r="F98" s="11" t="s">
        <v>33</v>
      </c>
      <c r="G98" s="9" t="s">
        <v>286</v>
      </c>
      <c r="H98" s="12">
        <v>63400</v>
      </c>
      <c r="I98" s="12">
        <f t="shared" ref="I98:I111" si="10">H98*19%</f>
        <v>12046</v>
      </c>
      <c r="J98" s="12">
        <f t="shared" ref="J98:J111" si="11">H98+I98</f>
        <v>75446</v>
      </c>
    </row>
    <row r="99" spans="2:10" ht="16.5" thickTop="1" thickBot="1" x14ac:dyDescent="0.3">
      <c r="B99" s="17" t="s">
        <v>287</v>
      </c>
      <c r="C99" s="17" t="s">
        <v>12</v>
      </c>
      <c r="D99" s="17" t="s">
        <v>13</v>
      </c>
      <c r="E99" s="10">
        <v>42970</v>
      </c>
      <c r="F99" s="11" t="s">
        <v>107</v>
      </c>
      <c r="G99" s="9" t="s">
        <v>288</v>
      </c>
      <c r="H99" s="12">
        <v>216307</v>
      </c>
      <c r="I99" s="12">
        <f t="shared" si="10"/>
        <v>41098.33</v>
      </c>
      <c r="J99" s="12">
        <f t="shared" si="11"/>
        <v>257405.33000000002</v>
      </c>
    </row>
    <row r="100" spans="2:10" ht="16.5" customHeight="1" thickTop="1" thickBot="1" x14ac:dyDescent="0.3">
      <c r="B100" s="17" t="s">
        <v>381</v>
      </c>
      <c r="C100" s="17" t="s">
        <v>47</v>
      </c>
      <c r="D100" s="17" t="s">
        <v>48</v>
      </c>
      <c r="E100" s="18">
        <v>43341</v>
      </c>
      <c r="F100" s="19" t="s">
        <v>17</v>
      </c>
      <c r="G100" s="17" t="s">
        <v>289</v>
      </c>
      <c r="H100" s="20">
        <v>225000</v>
      </c>
      <c r="I100" s="20">
        <f t="shared" si="10"/>
        <v>42750</v>
      </c>
      <c r="J100" s="20">
        <f t="shared" si="11"/>
        <v>267750</v>
      </c>
    </row>
    <row r="101" spans="2:10" ht="16.5" customHeight="1" thickTop="1" thickBot="1" x14ac:dyDescent="0.3">
      <c r="B101" s="17" t="s">
        <v>290</v>
      </c>
      <c r="C101" s="17" t="s">
        <v>208</v>
      </c>
      <c r="D101" s="17" t="s">
        <v>27</v>
      </c>
      <c r="E101" s="18">
        <v>42976</v>
      </c>
      <c r="F101" s="19" t="s">
        <v>28</v>
      </c>
      <c r="G101" s="17" t="s">
        <v>267</v>
      </c>
      <c r="H101" s="20">
        <v>18393</v>
      </c>
      <c r="I101" s="20">
        <f t="shared" si="10"/>
        <v>3494.67</v>
      </c>
      <c r="J101" s="20">
        <f t="shared" si="11"/>
        <v>21887.67</v>
      </c>
    </row>
    <row r="102" spans="2:10" ht="16.5" customHeight="1" thickTop="1" thickBot="1" x14ac:dyDescent="0.3">
      <c r="B102" s="17" t="s">
        <v>291</v>
      </c>
      <c r="C102" s="17" t="s">
        <v>272</v>
      </c>
      <c r="D102" s="9" t="s">
        <v>292</v>
      </c>
      <c r="E102" s="10">
        <v>42986</v>
      </c>
      <c r="F102" s="19" t="s">
        <v>85</v>
      </c>
      <c r="G102" s="17" t="s">
        <v>293</v>
      </c>
      <c r="H102" s="20">
        <v>220000</v>
      </c>
      <c r="I102" s="20">
        <f t="shared" si="10"/>
        <v>41800</v>
      </c>
      <c r="J102" s="20">
        <f t="shared" si="11"/>
        <v>261800</v>
      </c>
    </row>
    <row r="103" spans="2:10" ht="16.5" customHeight="1" thickTop="1" thickBot="1" x14ac:dyDescent="0.3">
      <c r="B103" s="17" t="s">
        <v>294</v>
      </c>
      <c r="C103" s="17" t="s">
        <v>142</v>
      </c>
      <c r="D103" s="9" t="s">
        <v>206</v>
      </c>
      <c r="E103" s="10">
        <v>42984</v>
      </c>
      <c r="F103" s="11" t="s">
        <v>11</v>
      </c>
      <c r="G103" s="9" t="s">
        <v>295</v>
      </c>
      <c r="H103" s="12">
        <v>85491</v>
      </c>
      <c r="I103" s="12">
        <f t="shared" si="10"/>
        <v>16243.29</v>
      </c>
      <c r="J103" s="12">
        <f t="shared" si="11"/>
        <v>101734.29000000001</v>
      </c>
    </row>
    <row r="104" spans="2:10" ht="16.5" customHeight="1" thickTop="1" thickBot="1" x14ac:dyDescent="0.3">
      <c r="B104" s="17" t="s">
        <v>296</v>
      </c>
      <c r="C104" s="17" t="s">
        <v>297</v>
      </c>
      <c r="D104" s="17" t="s">
        <v>270</v>
      </c>
      <c r="E104" s="10">
        <v>43349</v>
      </c>
      <c r="F104" s="11" t="s">
        <v>85</v>
      </c>
      <c r="G104" s="9" t="s">
        <v>271</v>
      </c>
      <c r="H104" s="12">
        <v>705000</v>
      </c>
      <c r="I104" s="12">
        <v>0</v>
      </c>
      <c r="J104" s="12">
        <f t="shared" si="11"/>
        <v>705000</v>
      </c>
    </row>
    <row r="105" spans="2:10" ht="16.5" customHeight="1" thickTop="1" thickBot="1" x14ac:dyDescent="0.3">
      <c r="B105" s="17" t="s">
        <v>298</v>
      </c>
      <c r="C105" s="17" t="s">
        <v>299</v>
      </c>
      <c r="D105" s="9" t="s">
        <v>300</v>
      </c>
      <c r="E105" s="10">
        <v>42986</v>
      </c>
      <c r="F105" s="11" t="s">
        <v>24</v>
      </c>
      <c r="G105" s="9" t="s">
        <v>301</v>
      </c>
      <c r="H105" s="12">
        <v>111562</v>
      </c>
      <c r="I105" s="12">
        <f t="shared" si="10"/>
        <v>21196.78</v>
      </c>
      <c r="J105" s="12">
        <f t="shared" si="11"/>
        <v>132758.78</v>
      </c>
    </row>
    <row r="106" spans="2:10" ht="16.5" customHeight="1" thickTop="1" thickBot="1" x14ac:dyDescent="0.3">
      <c r="B106" s="17" t="s">
        <v>302</v>
      </c>
      <c r="C106" s="17" t="s">
        <v>126</v>
      </c>
      <c r="D106" s="9" t="s">
        <v>127</v>
      </c>
      <c r="E106" s="10">
        <v>42990</v>
      </c>
      <c r="F106" s="19" t="s">
        <v>33</v>
      </c>
      <c r="G106" s="9" t="s">
        <v>303</v>
      </c>
      <c r="H106" s="12">
        <v>252941</v>
      </c>
      <c r="I106" s="12">
        <f t="shared" si="10"/>
        <v>48058.79</v>
      </c>
      <c r="J106" s="12">
        <f t="shared" si="11"/>
        <v>300999.78999999998</v>
      </c>
    </row>
    <row r="107" spans="2:10" s="26" customFormat="1" ht="16.5" customHeight="1" thickTop="1" thickBot="1" x14ac:dyDescent="0.3">
      <c r="B107" s="17" t="s">
        <v>304</v>
      </c>
      <c r="C107" s="17" t="s">
        <v>92</v>
      </c>
      <c r="D107" s="17" t="s">
        <v>93</v>
      </c>
      <c r="E107" s="18">
        <v>43000</v>
      </c>
      <c r="F107" s="19" t="s">
        <v>85</v>
      </c>
      <c r="G107" s="17" t="s">
        <v>94</v>
      </c>
      <c r="H107" s="20">
        <v>3781513</v>
      </c>
      <c r="I107" s="20">
        <f t="shared" si="10"/>
        <v>718487.47</v>
      </c>
      <c r="J107" s="20">
        <f t="shared" si="11"/>
        <v>4500000.47</v>
      </c>
    </row>
    <row r="108" spans="2:10" s="26" customFormat="1" ht="16.5" customHeight="1" thickTop="1" thickBot="1" x14ac:dyDescent="0.3">
      <c r="B108" s="17" t="s">
        <v>305</v>
      </c>
      <c r="C108" s="17" t="s">
        <v>306</v>
      </c>
      <c r="D108" s="17" t="s">
        <v>307</v>
      </c>
      <c r="E108" s="18">
        <v>43010</v>
      </c>
      <c r="F108" s="19" t="s">
        <v>11</v>
      </c>
      <c r="G108" s="17" t="s">
        <v>308</v>
      </c>
      <c r="H108" s="20">
        <v>125000</v>
      </c>
      <c r="I108" s="20">
        <f t="shared" si="10"/>
        <v>23750</v>
      </c>
      <c r="J108" s="20">
        <f t="shared" si="11"/>
        <v>148750</v>
      </c>
    </row>
    <row r="109" spans="2:10" s="26" customFormat="1" ht="16.5" customHeight="1" thickTop="1" thickBot="1" x14ac:dyDescent="0.3">
      <c r="B109" s="17" t="s">
        <v>309</v>
      </c>
      <c r="C109" s="17" t="s">
        <v>310</v>
      </c>
      <c r="D109" s="24" t="s">
        <v>311</v>
      </c>
      <c r="E109" s="18">
        <v>43012</v>
      </c>
      <c r="F109" s="19" t="s">
        <v>11</v>
      </c>
      <c r="G109" s="17" t="s">
        <v>312</v>
      </c>
      <c r="H109" s="25">
        <v>259086</v>
      </c>
      <c r="I109" s="20">
        <f t="shared" si="10"/>
        <v>49226.340000000004</v>
      </c>
      <c r="J109" s="20">
        <f t="shared" si="11"/>
        <v>308312.34000000003</v>
      </c>
    </row>
    <row r="110" spans="2:10" s="26" customFormat="1" ht="16.5" customHeight="1" thickTop="1" thickBot="1" x14ac:dyDescent="0.3">
      <c r="B110" s="17" t="s">
        <v>313</v>
      </c>
      <c r="C110" s="17" t="s">
        <v>122</v>
      </c>
      <c r="D110" s="17" t="s">
        <v>123</v>
      </c>
      <c r="E110" s="18">
        <v>43012</v>
      </c>
      <c r="F110" s="19" t="s">
        <v>11</v>
      </c>
      <c r="G110" s="17" t="s">
        <v>314</v>
      </c>
      <c r="H110" s="20">
        <v>114450</v>
      </c>
      <c r="I110" s="20">
        <f t="shared" si="10"/>
        <v>21745.5</v>
      </c>
      <c r="J110" s="20">
        <f t="shared" si="11"/>
        <v>136195.5</v>
      </c>
    </row>
    <row r="111" spans="2:10" s="26" customFormat="1" ht="16.5" customHeight="1" thickTop="1" thickBot="1" x14ac:dyDescent="0.3">
      <c r="B111" s="17" t="s">
        <v>315</v>
      </c>
      <c r="C111" s="17" t="s">
        <v>60</v>
      </c>
      <c r="D111" s="17" t="s">
        <v>61</v>
      </c>
      <c r="E111" s="18">
        <v>43012</v>
      </c>
      <c r="F111" s="19" t="s">
        <v>28</v>
      </c>
      <c r="G111" s="17" t="s">
        <v>316</v>
      </c>
      <c r="H111" s="20">
        <v>51283</v>
      </c>
      <c r="I111" s="20">
        <f t="shared" si="10"/>
        <v>9743.77</v>
      </c>
      <c r="J111" s="20">
        <f t="shared" si="11"/>
        <v>61026.770000000004</v>
      </c>
    </row>
    <row r="112" spans="2:10" s="26" customFormat="1" ht="16.5" customHeight="1" thickTop="1" thickBot="1" x14ac:dyDescent="0.3">
      <c r="B112" s="17" t="s">
        <v>317</v>
      </c>
      <c r="C112" s="17" t="s">
        <v>115</v>
      </c>
      <c r="D112" s="17" t="s">
        <v>27</v>
      </c>
      <c r="E112" s="18">
        <v>43014</v>
      </c>
      <c r="F112" s="19" t="s">
        <v>28</v>
      </c>
      <c r="G112" s="17" t="s">
        <v>318</v>
      </c>
      <c r="H112" s="20">
        <v>26101</v>
      </c>
      <c r="I112" s="20">
        <f t="shared" ref="I112:I129" si="12">H112*19%</f>
        <v>4959.1900000000005</v>
      </c>
      <c r="J112" s="20">
        <f t="shared" ref="J112:J129" si="13">H112+I112</f>
        <v>31060.190000000002</v>
      </c>
    </row>
    <row r="113" spans="1:12" s="26" customFormat="1" ht="16.5" customHeight="1" thickTop="1" thickBot="1" x14ac:dyDescent="0.3">
      <c r="B113" s="17" t="s">
        <v>319</v>
      </c>
      <c r="C113" s="17" t="s">
        <v>219</v>
      </c>
      <c r="D113" s="17" t="s">
        <v>220</v>
      </c>
      <c r="E113" s="18">
        <v>43019</v>
      </c>
      <c r="F113" s="19" t="s">
        <v>19</v>
      </c>
      <c r="G113" s="17" t="s">
        <v>320</v>
      </c>
      <c r="H113" s="20">
        <v>345000</v>
      </c>
      <c r="I113" s="20">
        <f>H113*19%</f>
        <v>65550</v>
      </c>
      <c r="J113" s="20">
        <f t="shared" si="13"/>
        <v>410550</v>
      </c>
    </row>
    <row r="114" spans="1:12" ht="16.5" customHeight="1" thickTop="1" thickBot="1" x14ac:dyDescent="0.3">
      <c r="A114" s="26"/>
      <c r="B114" s="17" t="s">
        <v>321</v>
      </c>
      <c r="C114" s="17" t="s">
        <v>72</v>
      </c>
      <c r="D114" s="9" t="s">
        <v>73</v>
      </c>
      <c r="E114" s="10">
        <v>43024</v>
      </c>
      <c r="F114" s="11" t="s">
        <v>11</v>
      </c>
      <c r="G114" s="9" t="s">
        <v>322</v>
      </c>
      <c r="H114" s="12">
        <v>47165</v>
      </c>
      <c r="I114" s="12">
        <f t="shared" si="12"/>
        <v>8961.35</v>
      </c>
      <c r="J114" s="12">
        <f t="shared" si="13"/>
        <v>56126.35</v>
      </c>
    </row>
    <row r="115" spans="1:12" ht="16.5" customHeight="1" thickTop="1" thickBot="1" x14ac:dyDescent="0.3">
      <c r="A115" s="26"/>
      <c r="B115" s="9" t="s">
        <v>323</v>
      </c>
      <c r="C115" s="17" t="s">
        <v>324</v>
      </c>
      <c r="D115" s="17" t="s">
        <v>325</v>
      </c>
      <c r="E115" s="18">
        <v>43024</v>
      </c>
      <c r="F115" s="19" t="s">
        <v>85</v>
      </c>
      <c r="G115" s="17" t="s">
        <v>326</v>
      </c>
      <c r="H115" s="20">
        <v>81000</v>
      </c>
      <c r="I115" s="20">
        <f t="shared" si="12"/>
        <v>15390</v>
      </c>
      <c r="J115" s="20">
        <f t="shared" si="13"/>
        <v>96390</v>
      </c>
    </row>
    <row r="116" spans="1:12" ht="16.5" customHeight="1" thickTop="1" thickBot="1" x14ac:dyDescent="0.3">
      <c r="A116" s="26"/>
      <c r="B116" s="9" t="s">
        <v>382</v>
      </c>
      <c r="C116" s="9" t="s">
        <v>122</v>
      </c>
      <c r="D116" s="9" t="s">
        <v>123</v>
      </c>
      <c r="E116" s="10">
        <v>43025</v>
      </c>
      <c r="F116" s="19" t="s">
        <v>28</v>
      </c>
      <c r="G116" s="9" t="s">
        <v>98</v>
      </c>
      <c r="H116" s="12">
        <v>369230</v>
      </c>
      <c r="I116" s="12">
        <f t="shared" si="12"/>
        <v>70153.7</v>
      </c>
      <c r="J116" s="12">
        <f t="shared" si="13"/>
        <v>439383.7</v>
      </c>
    </row>
    <row r="117" spans="1:12" ht="16.5" customHeight="1" thickTop="1" thickBot="1" x14ac:dyDescent="0.3">
      <c r="A117" s="26"/>
      <c r="B117" s="9" t="s">
        <v>327</v>
      </c>
      <c r="C117" s="9" t="s">
        <v>12</v>
      </c>
      <c r="D117" s="9" t="s">
        <v>13</v>
      </c>
      <c r="E117" s="10">
        <v>43031</v>
      </c>
      <c r="F117" s="19" t="s">
        <v>28</v>
      </c>
      <c r="G117" s="9" t="s">
        <v>328</v>
      </c>
      <c r="H117" s="12">
        <v>27180</v>
      </c>
      <c r="I117" s="12">
        <f t="shared" si="12"/>
        <v>5164.2</v>
      </c>
      <c r="J117" s="12">
        <f t="shared" si="13"/>
        <v>32344.2</v>
      </c>
    </row>
    <row r="118" spans="1:12" ht="16.5" customHeight="1" thickTop="1" thickBot="1" x14ac:dyDescent="0.3">
      <c r="A118" s="26"/>
      <c r="B118" s="9" t="s">
        <v>329</v>
      </c>
      <c r="C118" s="24" t="s">
        <v>330</v>
      </c>
      <c r="D118" s="24" t="s">
        <v>331</v>
      </c>
      <c r="E118" s="27">
        <v>43032</v>
      </c>
      <c r="F118" s="19" t="s">
        <v>74</v>
      </c>
      <c r="G118" s="24" t="s">
        <v>332</v>
      </c>
      <c r="H118" s="25">
        <v>660000</v>
      </c>
      <c r="I118" s="20">
        <f t="shared" si="12"/>
        <v>125400</v>
      </c>
      <c r="J118" s="20">
        <f t="shared" si="13"/>
        <v>785400</v>
      </c>
      <c r="K118" s="22"/>
      <c r="L118" s="28"/>
    </row>
    <row r="119" spans="1:12" ht="16.5" customHeight="1" thickTop="1" thickBot="1" x14ac:dyDescent="0.3">
      <c r="A119" s="26"/>
      <c r="B119" s="9" t="s">
        <v>333</v>
      </c>
      <c r="C119" s="9" t="s">
        <v>96</v>
      </c>
      <c r="D119" s="9" t="s">
        <v>97</v>
      </c>
      <c r="E119" s="10">
        <v>43031</v>
      </c>
      <c r="F119" s="11" t="s">
        <v>17</v>
      </c>
      <c r="G119" s="9" t="s">
        <v>334</v>
      </c>
      <c r="H119" s="12">
        <v>30000</v>
      </c>
      <c r="I119" s="12">
        <f t="shared" si="12"/>
        <v>5700</v>
      </c>
      <c r="J119" s="12">
        <f t="shared" si="13"/>
        <v>35700</v>
      </c>
    </row>
    <row r="120" spans="1:12" ht="16.5" customHeight="1" thickTop="1" thickBot="1" x14ac:dyDescent="0.3">
      <c r="A120" s="26"/>
      <c r="B120" s="17" t="s">
        <v>335</v>
      </c>
      <c r="C120" s="9" t="s">
        <v>115</v>
      </c>
      <c r="D120" s="9" t="s">
        <v>27</v>
      </c>
      <c r="E120" s="10">
        <v>43031</v>
      </c>
      <c r="F120" s="19" t="s">
        <v>28</v>
      </c>
      <c r="G120" s="9" t="s">
        <v>336</v>
      </c>
      <c r="H120" s="12">
        <v>57244</v>
      </c>
      <c r="I120" s="12">
        <f t="shared" si="12"/>
        <v>10876.36</v>
      </c>
      <c r="J120" s="12">
        <f t="shared" si="13"/>
        <v>68120.36</v>
      </c>
    </row>
    <row r="121" spans="1:12" ht="16.5" customHeight="1" thickTop="1" thickBot="1" x14ac:dyDescent="0.3">
      <c r="A121" s="26"/>
      <c r="B121" s="17" t="s">
        <v>337</v>
      </c>
      <c r="C121" s="9" t="s">
        <v>338</v>
      </c>
      <c r="D121" s="9" t="s">
        <v>270</v>
      </c>
      <c r="E121" s="10">
        <v>43039</v>
      </c>
      <c r="F121" s="11" t="s">
        <v>85</v>
      </c>
      <c r="G121" s="9" t="s">
        <v>271</v>
      </c>
      <c r="H121" s="12">
        <v>1062000</v>
      </c>
      <c r="I121" s="12">
        <v>118000</v>
      </c>
      <c r="J121" s="12">
        <v>1180000</v>
      </c>
    </row>
    <row r="122" spans="1:12" ht="16.5" customHeight="1" thickTop="1" thickBot="1" x14ac:dyDescent="0.3">
      <c r="A122" s="26"/>
      <c r="B122" s="17" t="s">
        <v>339</v>
      </c>
      <c r="C122" s="9" t="s">
        <v>146</v>
      </c>
      <c r="D122" s="9" t="s">
        <v>147</v>
      </c>
      <c r="E122" s="10">
        <v>43038</v>
      </c>
      <c r="F122" s="19" t="s">
        <v>28</v>
      </c>
      <c r="G122" s="9" t="s">
        <v>340</v>
      </c>
      <c r="H122" s="12">
        <v>43600</v>
      </c>
      <c r="I122" s="12">
        <f t="shared" si="12"/>
        <v>8284</v>
      </c>
      <c r="J122" s="12">
        <f t="shared" si="13"/>
        <v>51884</v>
      </c>
    </row>
    <row r="123" spans="1:12" ht="16.5" customHeight="1" thickTop="1" thickBot="1" x14ac:dyDescent="0.3">
      <c r="A123" s="26"/>
      <c r="B123" s="9" t="s">
        <v>341</v>
      </c>
      <c r="C123" s="9" t="s">
        <v>342</v>
      </c>
      <c r="D123" s="9" t="s">
        <v>343</v>
      </c>
      <c r="E123" s="10">
        <v>43046</v>
      </c>
      <c r="F123" s="19" t="s">
        <v>11</v>
      </c>
      <c r="G123" s="9" t="s">
        <v>344</v>
      </c>
      <c r="H123" s="12">
        <v>59204</v>
      </c>
      <c r="I123" s="12">
        <f t="shared" si="12"/>
        <v>11248.76</v>
      </c>
      <c r="J123" s="12">
        <f t="shared" si="13"/>
        <v>70452.759999999995</v>
      </c>
    </row>
    <row r="124" spans="1:12" ht="16.5" customHeight="1" thickTop="1" thickBot="1" x14ac:dyDescent="0.3">
      <c r="A124" s="26"/>
      <c r="B124" s="9" t="s">
        <v>345</v>
      </c>
      <c r="C124" s="9" t="s">
        <v>89</v>
      </c>
      <c r="D124" s="9" t="s">
        <v>90</v>
      </c>
      <c r="E124" s="10">
        <v>43419</v>
      </c>
      <c r="F124" s="11" t="s">
        <v>28</v>
      </c>
      <c r="G124" s="9" t="s">
        <v>346</v>
      </c>
      <c r="H124" s="12">
        <v>18920</v>
      </c>
      <c r="I124" s="12">
        <f t="shared" si="12"/>
        <v>3594.8</v>
      </c>
      <c r="J124" s="12">
        <f t="shared" si="13"/>
        <v>22514.799999999999</v>
      </c>
    </row>
    <row r="125" spans="1:12" ht="16.5" customHeight="1" thickTop="1" thickBot="1" x14ac:dyDescent="0.3">
      <c r="A125" s="26"/>
      <c r="B125" s="17" t="s">
        <v>347</v>
      </c>
      <c r="C125" s="17" t="s">
        <v>115</v>
      </c>
      <c r="D125" s="17" t="s">
        <v>27</v>
      </c>
      <c r="E125" s="18">
        <v>43054</v>
      </c>
      <c r="F125" s="19" t="s">
        <v>28</v>
      </c>
      <c r="G125" s="17" t="s">
        <v>348</v>
      </c>
      <c r="H125" s="20">
        <v>33311</v>
      </c>
      <c r="I125" s="20">
        <f t="shared" si="12"/>
        <v>6329.09</v>
      </c>
      <c r="J125" s="20">
        <f t="shared" si="13"/>
        <v>39640.089999999997</v>
      </c>
    </row>
    <row r="126" spans="1:12" ht="16.5" customHeight="1" thickTop="1" thickBot="1" x14ac:dyDescent="0.3">
      <c r="A126" s="26"/>
      <c r="B126" s="17" t="s">
        <v>349</v>
      </c>
      <c r="C126" s="17" t="s">
        <v>299</v>
      </c>
      <c r="D126" s="17" t="s">
        <v>300</v>
      </c>
      <c r="E126" s="18">
        <v>43056</v>
      </c>
      <c r="F126" s="19" t="s">
        <v>24</v>
      </c>
      <c r="G126" s="17" t="s">
        <v>301</v>
      </c>
      <c r="H126" s="20">
        <v>75562</v>
      </c>
      <c r="I126" s="20">
        <f t="shared" si="12"/>
        <v>14356.78</v>
      </c>
      <c r="J126" s="20">
        <f t="shared" si="13"/>
        <v>89918.78</v>
      </c>
    </row>
    <row r="127" spans="1:12" ht="16.5" customHeight="1" thickTop="1" thickBot="1" x14ac:dyDescent="0.3">
      <c r="A127" s="26"/>
      <c r="B127" s="17" t="s">
        <v>350</v>
      </c>
      <c r="C127" s="17" t="s">
        <v>60</v>
      </c>
      <c r="D127" s="17" t="s">
        <v>61</v>
      </c>
      <c r="E127" s="18">
        <v>43060</v>
      </c>
      <c r="F127" s="19" t="s">
        <v>28</v>
      </c>
      <c r="G127" s="17" t="s">
        <v>351</v>
      </c>
      <c r="H127" s="20">
        <v>77147</v>
      </c>
      <c r="I127" s="20">
        <f t="shared" si="12"/>
        <v>14657.93</v>
      </c>
      <c r="J127" s="20">
        <f t="shared" si="13"/>
        <v>91804.93</v>
      </c>
    </row>
    <row r="128" spans="1:12" ht="16.5" customHeight="1" thickTop="1" thickBot="1" x14ac:dyDescent="0.3">
      <c r="A128" s="26"/>
      <c r="B128" s="17" t="s">
        <v>352</v>
      </c>
      <c r="C128" s="17" t="s">
        <v>60</v>
      </c>
      <c r="D128" s="17" t="s">
        <v>61</v>
      </c>
      <c r="E128" s="18">
        <v>43062</v>
      </c>
      <c r="F128" s="19" t="s">
        <v>28</v>
      </c>
      <c r="G128" s="17" t="s">
        <v>353</v>
      </c>
      <c r="H128" s="20">
        <v>38840</v>
      </c>
      <c r="I128" s="20">
        <f t="shared" si="12"/>
        <v>7379.6</v>
      </c>
      <c r="J128" s="20">
        <f t="shared" si="13"/>
        <v>46219.6</v>
      </c>
    </row>
    <row r="129" spans="1:11" ht="16.5" customHeight="1" thickTop="1" thickBot="1" x14ac:dyDescent="0.3">
      <c r="A129" s="26"/>
      <c r="B129" s="9" t="s">
        <v>354</v>
      </c>
      <c r="C129" s="17" t="s">
        <v>115</v>
      </c>
      <c r="D129" s="24" t="s">
        <v>27</v>
      </c>
      <c r="E129" s="27">
        <v>43062</v>
      </c>
      <c r="F129" s="19" t="s">
        <v>28</v>
      </c>
      <c r="G129" s="17" t="s">
        <v>355</v>
      </c>
      <c r="H129" s="25">
        <v>61546</v>
      </c>
      <c r="I129" s="20">
        <f t="shared" si="12"/>
        <v>11693.74</v>
      </c>
      <c r="J129" s="20">
        <f t="shared" si="13"/>
        <v>73239.740000000005</v>
      </c>
      <c r="K129" s="22"/>
    </row>
    <row r="130" spans="1:11" ht="16.5" customHeight="1" thickTop="1" thickBot="1" x14ac:dyDescent="0.3">
      <c r="A130" s="26"/>
      <c r="B130" s="17" t="s">
        <v>356</v>
      </c>
      <c r="C130" s="24" t="s">
        <v>214</v>
      </c>
      <c r="D130" s="24" t="s">
        <v>357</v>
      </c>
      <c r="E130" s="27">
        <v>43070</v>
      </c>
      <c r="F130" s="19" t="s">
        <v>107</v>
      </c>
      <c r="G130" s="17" t="s">
        <v>358</v>
      </c>
      <c r="H130" s="25">
        <v>357600</v>
      </c>
      <c r="I130" s="20">
        <f t="shared" ref="I130:I135" si="14">H130*19%</f>
        <v>67944</v>
      </c>
      <c r="J130" s="20">
        <f t="shared" ref="J130:J135" si="15">H130+I130</f>
        <v>425544</v>
      </c>
      <c r="K130" s="22"/>
    </row>
    <row r="131" spans="1:11" ht="16.5" customHeight="1" thickTop="1" thickBot="1" x14ac:dyDescent="0.3">
      <c r="A131" s="26"/>
      <c r="B131" s="17" t="s">
        <v>359</v>
      </c>
      <c r="C131" s="17" t="s">
        <v>53</v>
      </c>
      <c r="D131" s="24" t="s">
        <v>54</v>
      </c>
      <c r="E131" s="27">
        <v>43073</v>
      </c>
      <c r="F131" s="19" t="s">
        <v>24</v>
      </c>
      <c r="G131" s="17" t="s">
        <v>360</v>
      </c>
      <c r="H131" s="25">
        <v>145800</v>
      </c>
      <c r="I131" s="20">
        <f t="shared" si="14"/>
        <v>27702</v>
      </c>
      <c r="J131" s="20">
        <f t="shared" si="15"/>
        <v>173502</v>
      </c>
      <c r="K131" s="26"/>
    </row>
    <row r="132" spans="1:11" ht="16.5" customHeight="1" thickTop="1" thickBot="1" x14ac:dyDescent="0.3">
      <c r="A132" s="26"/>
      <c r="B132" s="9" t="s">
        <v>361</v>
      </c>
      <c r="C132" s="24" t="s">
        <v>47</v>
      </c>
      <c r="D132" s="24" t="s">
        <v>362</v>
      </c>
      <c r="E132" s="27">
        <v>43075</v>
      </c>
      <c r="F132" s="19" t="s">
        <v>17</v>
      </c>
      <c r="G132" s="17" t="s">
        <v>363</v>
      </c>
      <c r="H132" s="25">
        <v>20200</v>
      </c>
      <c r="I132" s="20">
        <f t="shared" si="14"/>
        <v>3838</v>
      </c>
      <c r="J132" s="20">
        <f t="shared" si="15"/>
        <v>24038</v>
      </c>
      <c r="K132" s="26"/>
    </row>
    <row r="133" spans="1:11" ht="16.5" customHeight="1" thickTop="1" thickBot="1" x14ac:dyDescent="0.3">
      <c r="A133" s="26"/>
      <c r="B133" s="9" t="s">
        <v>364</v>
      </c>
      <c r="C133" s="9" t="s">
        <v>142</v>
      </c>
      <c r="D133" s="9" t="s">
        <v>365</v>
      </c>
      <c r="E133" s="10">
        <v>43090</v>
      </c>
      <c r="F133" s="11" t="s">
        <v>11</v>
      </c>
      <c r="G133" s="29" t="s">
        <v>366</v>
      </c>
      <c r="H133" s="12">
        <v>45658</v>
      </c>
      <c r="I133" s="12">
        <f t="shared" si="14"/>
        <v>8675.02</v>
      </c>
      <c r="J133" s="12">
        <f t="shared" si="15"/>
        <v>54333.020000000004</v>
      </c>
    </row>
    <row r="134" spans="1:11" ht="16.5" customHeight="1" thickTop="1" thickBot="1" x14ac:dyDescent="0.3">
      <c r="A134" s="26"/>
      <c r="B134" s="9" t="s">
        <v>367</v>
      </c>
      <c r="C134" s="9" t="s">
        <v>122</v>
      </c>
      <c r="D134" s="9" t="s">
        <v>123</v>
      </c>
      <c r="E134" s="10">
        <v>43087</v>
      </c>
      <c r="F134" s="19" t="s">
        <v>28</v>
      </c>
      <c r="G134" s="29" t="s">
        <v>368</v>
      </c>
      <c r="H134" s="12">
        <v>86640</v>
      </c>
      <c r="I134" s="12">
        <f t="shared" si="14"/>
        <v>16461.599999999999</v>
      </c>
      <c r="J134" s="12">
        <f t="shared" si="15"/>
        <v>103101.6</v>
      </c>
    </row>
    <row r="135" spans="1:11" ht="16.5" customHeight="1" thickTop="1" thickBot="1" x14ac:dyDescent="0.3">
      <c r="A135" s="26"/>
      <c r="B135" s="9" t="s">
        <v>369</v>
      </c>
      <c r="C135" s="9" t="s">
        <v>297</v>
      </c>
      <c r="D135" s="9" t="s">
        <v>270</v>
      </c>
      <c r="E135" s="10">
        <v>43090</v>
      </c>
      <c r="F135" s="11" t="s">
        <v>85</v>
      </c>
      <c r="G135" s="29" t="s">
        <v>370</v>
      </c>
      <c r="H135" s="12">
        <v>778500</v>
      </c>
      <c r="I135" s="12">
        <f t="shared" si="14"/>
        <v>147915</v>
      </c>
      <c r="J135" s="12">
        <f t="shared" si="15"/>
        <v>926415</v>
      </c>
    </row>
    <row r="136" spans="1:11" ht="16.5" thickTop="1" thickBot="1" x14ac:dyDescent="0.3">
      <c r="B136" s="9" t="s">
        <v>383</v>
      </c>
      <c r="C136" s="9" t="s">
        <v>384</v>
      </c>
      <c r="D136" s="9" t="s">
        <v>385</v>
      </c>
      <c r="E136" s="10">
        <v>42789.610196759262</v>
      </c>
      <c r="F136" s="11" t="s">
        <v>386</v>
      </c>
      <c r="G136" s="29" t="s">
        <v>387</v>
      </c>
      <c r="H136" s="12">
        <v>1045672</v>
      </c>
      <c r="I136" s="12">
        <v>198677.68</v>
      </c>
      <c r="J136" s="12">
        <v>1244349.68</v>
      </c>
    </row>
    <row r="137" spans="1:11" ht="16.5" thickTop="1" thickBot="1" x14ac:dyDescent="0.3">
      <c r="B137" s="9" t="s">
        <v>388</v>
      </c>
      <c r="C137" s="9" t="s">
        <v>310</v>
      </c>
      <c r="D137" s="9" t="s">
        <v>389</v>
      </c>
      <c r="E137" s="10">
        <v>42789.764930555553</v>
      </c>
      <c r="F137" s="11" t="s">
        <v>386</v>
      </c>
      <c r="G137" s="29" t="s">
        <v>390</v>
      </c>
      <c r="H137" s="12">
        <v>423531</v>
      </c>
      <c r="I137" s="12">
        <v>80470.89</v>
      </c>
      <c r="J137" s="12">
        <v>504001.89</v>
      </c>
    </row>
    <row r="138" spans="1:11" ht="16.5" thickTop="1" thickBot="1" x14ac:dyDescent="0.3">
      <c r="B138" s="9" t="s">
        <v>391</v>
      </c>
      <c r="C138" s="9" t="s">
        <v>306</v>
      </c>
      <c r="D138" s="9" t="s">
        <v>392</v>
      </c>
      <c r="E138" s="10">
        <v>42817.621886574074</v>
      </c>
      <c r="F138" s="11" t="s">
        <v>386</v>
      </c>
      <c r="G138" s="29" t="s">
        <v>393</v>
      </c>
      <c r="H138" s="12">
        <v>85000</v>
      </c>
      <c r="I138" s="12">
        <v>16150</v>
      </c>
      <c r="J138" s="12">
        <v>101150</v>
      </c>
    </row>
    <row r="139" spans="1:11" ht="16.5" thickTop="1" thickBot="1" x14ac:dyDescent="0.3">
      <c r="B139" s="9" t="s">
        <v>394</v>
      </c>
      <c r="C139" s="9" t="s">
        <v>395</v>
      </c>
      <c r="D139" s="9" t="s">
        <v>396</v>
      </c>
      <c r="E139" s="10">
        <v>42881.453923611109</v>
      </c>
      <c r="F139" s="11" t="s">
        <v>386</v>
      </c>
      <c r="G139" s="29" t="s">
        <v>397</v>
      </c>
      <c r="H139" s="12">
        <v>14500000</v>
      </c>
      <c r="I139" s="12">
        <v>2755000</v>
      </c>
      <c r="J139" s="12">
        <v>17255000</v>
      </c>
    </row>
    <row r="140" spans="1:11" ht="16.5" thickTop="1" thickBot="1" x14ac:dyDescent="0.3">
      <c r="B140" s="9" t="s">
        <v>398</v>
      </c>
      <c r="C140" s="9" t="s">
        <v>399</v>
      </c>
      <c r="D140" s="9" t="s">
        <v>400</v>
      </c>
      <c r="E140" s="10">
        <v>42930.516111111108</v>
      </c>
      <c r="F140" s="11" t="s">
        <v>401</v>
      </c>
      <c r="G140" s="29" t="s">
        <v>402</v>
      </c>
      <c r="H140" s="12">
        <v>15126050</v>
      </c>
      <c r="I140" s="12">
        <v>2873949.5</v>
      </c>
      <c r="J140" s="12">
        <v>17999999.5</v>
      </c>
    </row>
    <row r="141" spans="1:11" ht="16.5" thickTop="1" thickBot="1" x14ac:dyDescent="0.3">
      <c r="B141" s="9" t="s">
        <v>403</v>
      </c>
      <c r="C141" s="9" t="s">
        <v>150</v>
      </c>
      <c r="D141" s="9" t="s">
        <v>404</v>
      </c>
      <c r="E141" s="10">
        <v>42947.444212962961</v>
      </c>
      <c r="F141" s="11" t="s">
        <v>401</v>
      </c>
      <c r="G141" s="29" t="s">
        <v>405</v>
      </c>
      <c r="H141" s="12">
        <v>21529.5</v>
      </c>
      <c r="I141" s="12">
        <v>4090.605</v>
      </c>
      <c r="J141" s="12">
        <v>25620.105</v>
      </c>
    </row>
    <row r="142" spans="1:11" ht="16.5" thickTop="1" thickBot="1" x14ac:dyDescent="0.3">
      <c r="B142" s="9" t="s">
        <v>406</v>
      </c>
      <c r="C142" s="9" t="s">
        <v>150</v>
      </c>
      <c r="D142" s="9" t="s">
        <v>404</v>
      </c>
      <c r="E142" s="10">
        <v>42975.522800925923</v>
      </c>
      <c r="F142" s="11" t="s">
        <v>401</v>
      </c>
      <c r="G142" s="29" t="s">
        <v>407</v>
      </c>
      <c r="H142" s="12">
        <v>2099624</v>
      </c>
      <c r="I142" s="12">
        <v>398928.56</v>
      </c>
      <c r="J142" s="12">
        <v>2498552.56</v>
      </c>
    </row>
    <row r="143" spans="1:11" ht="16.5" thickTop="1" thickBot="1" x14ac:dyDescent="0.3">
      <c r="B143" s="9" t="s">
        <v>408</v>
      </c>
      <c r="C143" s="9" t="s">
        <v>409</v>
      </c>
      <c r="D143" s="9" t="s">
        <v>410</v>
      </c>
      <c r="E143" s="10">
        <v>42976.774791666663</v>
      </c>
      <c r="F143" s="11" t="s">
        <v>386</v>
      </c>
      <c r="G143" s="29" t="s">
        <v>411</v>
      </c>
      <c r="H143" s="12">
        <v>1380000</v>
      </c>
      <c r="I143" s="12">
        <v>262200</v>
      </c>
      <c r="J143" s="12">
        <v>1642200</v>
      </c>
    </row>
    <row r="144" spans="1:11" ht="16.5" thickTop="1" thickBot="1" x14ac:dyDescent="0.3">
      <c r="B144" s="9" t="s">
        <v>412</v>
      </c>
      <c r="C144" s="9" t="s">
        <v>413</v>
      </c>
      <c r="D144" s="9" t="s">
        <v>414</v>
      </c>
      <c r="E144" s="10">
        <v>43052.469097222223</v>
      </c>
      <c r="F144" s="11" t="s">
        <v>386</v>
      </c>
      <c r="G144" s="29" t="s">
        <v>415</v>
      </c>
      <c r="H144" s="12">
        <v>296890</v>
      </c>
      <c r="I144" s="12">
        <v>56409.1</v>
      </c>
      <c r="J144" s="12">
        <v>353299.1</v>
      </c>
    </row>
    <row r="145" spans="2:10" ht="16.5" thickTop="1" thickBot="1" x14ac:dyDescent="0.3">
      <c r="B145" s="9" t="s">
        <v>416</v>
      </c>
      <c r="C145" s="9" t="s">
        <v>417</v>
      </c>
      <c r="D145" s="9" t="s">
        <v>418</v>
      </c>
      <c r="E145" s="10">
        <v>43096.391481481478</v>
      </c>
      <c r="F145" s="11" t="s">
        <v>386</v>
      </c>
      <c r="G145" s="29" t="s">
        <v>419</v>
      </c>
      <c r="H145" s="12">
        <v>3924750</v>
      </c>
      <c r="I145" s="12">
        <v>0</v>
      </c>
      <c r="J145" s="12">
        <v>3924750</v>
      </c>
    </row>
    <row r="146" spans="2:10" ht="15.75" thickTop="1" x14ac:dyDescent="0.25"/>
  </sheetData>
  <mergeCells count="2">
    <mergeCell ref="C2:H2"/>
    <mergeCell ref="H4:J4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Thanya Larach Cisterna</cp:lastModifiedBy>
  <cp:lastPrinted>2018-03-06T19:16:22Z</cp:lastPrinted>
  <dcterms:created xsi:type="dcterms:W3CDTF">2018-03-06T15:53:15Z</dcterms:created>
  <dcterms:modified xsi:type="dcterms:W3CDTF">2018-03-07T13:25:12Z</dcterms:modified>
</cp:coreProperties>
</file>